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244" windowHeight="9300" activeTab="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<sst xmlns="http://schemas.openxmlformats.org/spreadsheetml/2006/main" count="483" uniqueCount="191">
  <si>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</si>
  <si>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</si>
  <si>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</si>
  <si>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</si>
  <si>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</si>
  <si>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</si>
  <si>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</si>
  <si>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</si>
  <si>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</si>
  <si>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</si>
  <si>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</si>
  <si>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</si>
  <si>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</si>
  <si>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</si>
  <si>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</si>
  <si>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</si>
  <si>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</si>
  <si>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</si>
  <si>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</si>
  <si>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</si>
  <si>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</si>
  <si>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</si>
  <si>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</si>
  <si>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</si>
  <si>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</si>
  <si>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</si>
  <si>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</si>
  <si>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</si>
  <si>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</si>
  <si>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</si>
  <si>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</si>
  <si>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</si>
  <si>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</si>
  <si>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</si>
  <si>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</si>
  <si>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</si>
  <si>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</si>
  <si>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</si>
  <si>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</si>
  <si>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</si>
  <si>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</si>
  <si>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</si>
  <si>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</si>
  <si>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</si>
  <si>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</si>
  <si>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</si>
  <si>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</si>
  <si>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</si>
  <si>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</si>
  <si>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</si>
  <si>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</si>
  <si>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</si>
  <si>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</si>
  <si>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</si>
  <si>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</si>
  <si>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</si>
  <si>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</si>
  <si>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AMC Krefeld</t>
  </si>
  <si>
    <t>AC Wuppertal</t>
  </si>
  <si>
    <t>PSV Essen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</si>
  <si>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</si>
  <si>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</si>
  <si>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</si>
  <si>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</si>
  <si>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</si>
  <si>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</si>
  <si>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</si>
  <si>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</si>
  <si>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</si>
  <si>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</si>
  <si>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</si>
  <si>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</si>
  <si>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</si>
  <si>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</si>
  <si>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</si>
  <si>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</si>
  <si>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</si>
  <si>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</si>
  <si>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</si>
  <si>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</si>
  <si>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</si>
  <si>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</si>
  <si>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</si>
  <si>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</si>
  <si>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</si>
  <si>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</si>
  <si>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</si>
  <si>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</si>
  <si>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</si>
  <si>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</si>
  <si>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</si>
  <si>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</si>
  <si>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</si>
  <si>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</si>
  <si>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</si>
  <si>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</si>
  <si>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</si>
  <si>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</si>
  <si>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</si>
  <si>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</si>
  <si>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</si>
  <si>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</si>
  <si>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</si>
  <si>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</si>
  <si>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</si>
  <si>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</si>
  <si>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</si>
  <si>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</si>
  <si>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</si>
  <si>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</si>
  <si>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</si>
  <si>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</si>
  <si>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</si>
  <si>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</si>
  <si>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</si>
  <si>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</si>
  <si>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</si>
  <si>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</si>
  <si>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</si>
  <si>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</si>
  <si>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</si>
  <si>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</si>
  <si>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</si>
  <si>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</si>
  <si>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</si>
  <si>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</si>
  <si>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</si>
  <si>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</si>
  <si>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</si>
  <si>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</si>
  <si>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</si>
  <si>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</si>
  <si>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</si>
  <si>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AMC Siegburg</t>
  </si>
  <si>
    <t>MSC Wahlscheid</t>
  </si>
  <si>
    <t>RC Rheinhausen</t>
  </si>
  <si>
    <t>Wuppertaler TC</t>
  </si>
  <si>
    <t>Schäfer, Daniel</t>
  </si>
  <si>
    <t>Alminario, Marc Anthony</t>
  </si>
  <si>
    <t>Rothe, Jasper</t>
  </si>
  <si>
    <t>Ternes, Colin</t>
  </si>
  <si>
    <t>Bandiera, Salvatore</t>
  </si>
  <si>
    <t>Kamerovic, Martin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</si>
  <si>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</si>
  <si>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</si>
  <si>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</si>
  <si>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</si>
  <si>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</si>
  <si>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</si>
  <si>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</si>
  <si>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</si>
  <si>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</si>
  <si>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</si>
  <si>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</si>
  <si>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</si>
  <si>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</si>
  <si>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</si>
  <si>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</si>
  <si>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</si>
  <si>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</si>
  <si>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</si>
  <si>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</si>
  <si>
    <t>Elia, Alessandro</t>
  </si>
  <si>
    <t>Grewe, Maria</t>
  </si>
  <si>
    <t>Reimer, Joel</t>
  </si>
  <si>
    <t>Reiswick, Niklas</t>
  </si>
  <si>
    <t>Elia, Fabrizio</t>
  </si>
  <si>
    <t>Grewe, Luise</t>
  </si>
  <si>
    <t>Koll, Steven</t>
  </si>
  <si>
    <t>Giese, Florian</t>
  </si>
  <si>
    <t>Blazic, Robert</t>
  </si>
  <si>
    <t>Lotter, Elias</t>
  </si>
  <si>
    <t>Gladki, Maximilian</t>
  </si>
  <si>
    <t>Schröder, Thomas</t>
  </si>
  <si>
    <t>Kaulen, Alina</t>
  </si>
  <si>
    <t>Wagner, Luca-Leon</t>
  </si>
  <si>
    <t>Küsters, Patrick</t>
  </si>
  <si>
    <t>Küsters, Kathrin</t>
  </si>
  <si>
    <t>Groß, Nikolei</t>
  </si>
  <si>
    <t>Krantz, Simon</t>
  </si>
  <si>
    <t>Varenholz, Marvin</t>
  </si>
  <si>
    <t>Kaklamani, Stefania</t>
  </si>
  <si>
    <r>
      <t xml:space="preserve">   </t>
    </r>
    <r>
      <rPr>
        <sz val="28"/>
        <rFont val="Arial"/>
        <family val="2"/>
      </rPr>
      <t>K3 - 2017</t>
    </r>
  </si>
  <si>
    <t>Härtling, Jay Mo</t>
  </si>
  <si>
    <t>Friedensdorf, Jan</t>
  </si>
  <si>
    <t>Peters, Niklas</t>
  </si>
  <si>
    <t>Schmiddem, Fabian</t>
  </si>
  <si>
    <t>Krämer, Julia</t>
  </si>
  <si>
    <t>Heim, Colin</t>
  </si>
  <si>
    <t>Hammacher, Christian</t>
  </si>
  <si>
    <t>KSC Wülfrath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</si>
</sst>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9"/>
      <color indexed="8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4" fillId="34" borderId="10" xfId="0" applyNumberFormat="1" applyFont="1" applyFill="1" applyBorder="1" applyAlignment="1">
      <alignment horizontal="center"/>
    </xf>
    <xf numFmtId="2" fontId="34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 textRotation="90"/>
    </xf>
    <xf numFmtId="14" fontId="46" fillId="34" borderId="10" xfId="0" applyNumberFormat="1" applyFont="1" applyFill="1" applyBorder="1" applyAlignment="1">
      <alignment horizontal="center" textRotation="90"/>
    </xf>
    <xf numFmtId="0" fontId="46" fillId="35" borderId="10" xfId="0" applyFont="1" applyFill="1" applyBorder="1" applyAlignment="1">
      <alignment horizontal="center" textRotation="90"/>
    </xf>
    <xf numFmtId="14" fontId="46" fillId="35" borderId="10" xfId="0" applyNumberFormat="1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textRotation="90"/>
    </xf>
    <xf numFmtId="14" fontId="48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6" fillId="34" borderId="15" xfId="0" applyFont="1" applyFill="1" applyBorder="1" applyAlignment="1">
      <alignment horizontal="center" textRotation="90"/>
    </xf>
    <xf numFmtId="2" fontId="49" fillId="34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G94"/>
  <sheetViews>
    <sheetView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8515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  <col min="32" max="32" width="4.421875" style="2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21"/>
      <c r="B2" s="22" t="s">
        <v>52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43</v>
      </c>
      <c r="C4" s="8">
        <f aca="true" t="shared" si="0" ref="C4:C17">SUM(D4,F4,H4,J4,L4,N4,P4,R4,T4,V4,X4,Z4,AB4)</f>
        <v>76.03</v>
      </c>
      <c r="D4" s="11">
        <f aca="true" t="shared" si="1" ref="D4:D17">IF(E4&gt;0,INT(((COUNTIF(E$4:E$78,"&gt;0")-E4)*10/COUNTIF(E$4:E$78,"&gt;0"))*100)/100,"")</f>
        <v>8.88</v>
      </c>
      <c r="E4" s="9">
        <v>1</v>
      </c>
      <c r="F4" s="12">
        <f aca="true" t="shared" si="2" ref="F4:F17">IF(G4&gt;0,INT(((COUNTIF(G$4:G$78,"&gt;0")-G4)*10/COUNTIF(G$4:G$78,"&gt;0"))*100)/100,"")</f>
        <v>7.5</v>
      </c>
      <c r="G4" s="10">
        <v>3</v>
      </c>
      <c r="H4" s="11">
        <f aca="true" t="shared" si="3" ref="H4:H17">IF(I4&gt;0,INT(((COUNTIF(I$4:I$78,"&gt;0")-I4)*10/COUNTIF(I$4:I$78,"&gt;0"))*100)/100,"")</f>
        <v>9</v>
      </c>
      <c r="I4" s="9">
        <v>1</v>
      </c>
      <c r="J4" s="12">
        <f aca="true" t="shared" si="4" ref="J4:J17">IF(K4&gt;0,INT(((COUNTIF(K$4:K$78,"&gt;0")-K4)*10/COUNTIF(K$4:K$78,"&gt;0"))*100)/100,"")</f>
        <v>9</v>
      </c>
      <c r="K4" s="10">
        <v>1</v>
      </c>
      <c r="L4" s="11">
        <f aca="true" t="shared" si="5" ref="L4:L17">IF(M4&gt;0,INT(((COUNTIF(M$4:M$78,"&gt;0")-M4)*10/COUNTIF(M$4:M$78,"&gt;0"))*100)/100,"")</f>
      </c>
      <c r="M4" s="9"/>
      <c r="N4" s="12">
        <f aca="true" t="shared" si="6" ref="N4:N17">IF(O4&gt;0,INT(((COUNTIF(O$4:O$78,"&gt;0")-O4)*10/COUNTIF(O$4:O$78,"&gt;0"))*100)/100,"")</f>
        <v>9</v>
      </c>
      <c r="O4" s="10">
        <v>1</v>
      </c>
      <c r="P4" s="11">
        <f aca="true" t="shared" si="7" ref="P4:P17">IF(Q4&gt;0,INT(((COUNTIF(Q$4:Q$78,"&gt;0")-Q4)*10/COUNTIF(Q$4:Q$78,"&gt;0"))*100)/100,"")</f>
        <v>8.88</v>
      </c>
      <c r="Q4" s="14">
        <v>1</v>
      </c>
      <c r="R4" s="12">
        <f aca="true" t="shared" si="8" ref="R4:R17">IF(S4&gt;0,INT(((COUNTIF(S$4:S$78,"&gt;0")-S4)*10/COUNTIF(S$4:S$78,"&gt;0"))*100)/100,"")</f>
        <v>8</v>
      </c>
      <c r="S4" s="10">
        <v>2</v>
      </c>
      <c r="T4" s="40">
        <f aca="true" t="shared" si="9" ref="T4:T17">IF(U4&gt;0,INT(((COUNTIF($U$4:$U$78,"&gt;0")-U4)*10/COUNTIF($U$4:$U$78,"&gt;0"))*100)/100,"")</f>
        <v>7.77</v>
      </c>
      <c r="U4" s="9">
        <v>2</v>
      </c>
      <c r="V4" s="41">
        <f aca="true" t="shared" si="10" ref="V4:V17">IF(W4&gt;0,INT(((COUNTIF($W$4:$W$78,"&gt;0")-W4)*10/COUNTIF($W$4:$W$78,"&gt;0"))*100)/100,"")</f>
        <v>8</v>
      </c>
      <c r="W4" s="10">
        <v>2</v>
      </c>
      <c r="X4" s="40">
        <f aca="true" t="shared" si="11" ref="X4:X17">IF(Y4&gt;0,INT(((COUNTIF($Y$4:$Y$78,"&gt;0")-Y4)*10/COUNTIF($Y$4:$Y$78,"&gt;0"))*100)/100,"")</f>
      </c>
      <c r="Y4" s="9"/>
      <c r="Z4" s="41">
        <f aca="true" t="shared" si="12" ref="Z4:Z17">IF(AA4&gt;0,INT(((COUNTIF($AA$4:$AA$78,"&gt;0")-AA4)*10/COUNTIF($AA$4:$AA$78,"&gt;0"))*100)/100,"")</f>
      </c>
      <c r="AA4" s="10"/>
      <c r="AB4" s="40">
        <f aca="true" t="shared" si="13" ref="AB4:AB17">IF(AC4&gt;0,INT(((COUNTIF($AC$4:$AC$78,"&gt;0")-AC4)*10/COUNTIF($AC$4:$AC$78,"&gt;0"))*100)/100,"")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44</v>
      </c>
      <c r="C5" s="8">
        <f t="shared" si="0"/>
        <v>70.36000000000001</v>
      </c>
      <c r="D5" s="11">
        <f t="shared" si="1"/>
        <v>6.66</v>
      </c>
      <c r="E5" s="9">
        <v>3</v>
      </c>
      <c r="F5" s="12">
        <f t="shared" si="2"/>
        <v>9.16</v>
      </c>
      <c r="G5" s="10">
        <v>1</v>
      </c>
      <c r="H5" s="11">
        <f t="shared" si="3"/>
        <v>8</v>
      </c>
      <c r="I5" s="14">
        <v>2</v>
      </c>
      <c r="J5" s="12">
        <f t="shared" si="4"/>
        <v>8</v>
      </c>
      <c r="K5" s="10">
        <v>2</v>
      </c>
      <c r="L5" s="11">
        <f t="shared" si="5"/>
      </c>
      <c r="M5" s="9"/>
      <c r="N5" s="12">
        <f t="shared" si="6"/>
        <v>7</v>
      </c>
      <c r="O5" s="10">
        <v>3</v>
      </c>
      <c r="P5" s="11">
        <f t="shared" si="7"/>
        <v>6.66</v>
      </c>
      <c r="Q5" s="14">
        <v>3</v>
      </c>
      <c r="R5" s="12">
        <f t="shared" si="8"/>
        <v>9</v>
      </c>
      <c r="S5" s="10">
        <v>1</v>
      </c>
      <c r="T5" s="40">
        <f t="shared" si="9"/>
        <v>8.88</v>
      </c>
      <c r="U5" s="9">
        <v>1</v>
      </c>
      <c r="V5" s="41">
        <f t="shared" si="10"/>
        <v>7</v>
      </c>
      <c r="W5" s="10">
        <v>3</v>
      </c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90</v>
      </c>
      <c r="C6" s="8">
        <f t="shared" si="0"/>
        <v>53.029999999999994</v>
      </c>
      <c r="D6" s="11">
        <f t="shared" si="1"/>
        <v>7.77</v>
      </c>
      <c r="E6" s="9">
        <v>2</v>
      </c>
      <c r="F6" s="12">
        <f t="shared" si="2"/>
        <v>4.16</v>
      </c>
      <c r="G6" s="10">
        <v>7</v>
      </c>
      <c r="H6" s="11">
        <f t="shared" si="3"/>
        <v>2</v>
      </c>
      <c r="I6" s="9">
        <v>8</v>
      </c>
      <c r="J6" s="12">
        <f t="shared" si="4"/>
        <v>7</v>
      </c>
      <c r="K6" s="15">
        <v>3</v>
      </c>
      <c r="L6" s="11">
        <f t="shared" si="5"/>
      </c>
      <c r="M6" s="14"/>
      <c r="N6" s="12">
        <f t="shared" si="6"/>
        <v>8</v>
      </c>
      <c r="O6" s="10">
        <v>2</v>
      </c>
      <c r="P6" s="11">
        <f t="shared" si="7"/>
        <v>5.55</v>
      </c>
      <c r="Q6" s="14">
        <v>4</v>
      </c>
      <c r="R6" s="12">
        <f t="shared" si="8"/>
        <v>7</v>
      </c>
      <c r="S6" s="10">
        <v>3</v>
      </c>
      <c r="T6" s="40">
        <f t="shared" si="9"/>
        <v>5.55</v>
      </c>
      <c r="U6" s="9">
        <v>4</v>
      </c>
      <c r="V6" s="41">
        <f t="shared" si="10"/>
        <v>6</v>
      </c>
      <c r="W6" s="10">
        <v>4</v>
      </c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162</v>
      </c>
      <c r="C7" s="8">
        <f t="shared" si="0"/>
        <v>42.26</v>
      </c>
      <c r="D7" s="11">
        <f t="shared" si="1"/>
      </c>
      <c r="E7" s="9"/>
      <c r="F7" s="12">
        <f t="shared" si="2"/>
        <v>5.83</v>
      </c>
      <c r="G7" s="10">
        <v>5</v>
      </c>
      <c r="H7" s="11">
        <f t="shared" si="3"/>
        <v>7</v>
      </c>
      <c r="I7" s="9">
        <v>3</v>
      </c>
      <c r="J7" s="12">
        <f t="shared" si="4"/>
      </c>
      <c r="K7" s="10"/>
      <c r="L7" s="11">
        <f t="shared" si="5"/>
      </c>
      <c r="M7" s="9"/>
      <c r="N7" s="12">
        <f t="shared" si="6"/>
        <v>6</v>
      </c>
      <c r="O7" s="10">
        <v>4</v>
      </c>
      <c r="P7" s="11">
        <f t="shared" si="7"/>
        <v>7.77</v>
      </c>
      <c r="Q7" s="14">
        <v>2</v>
      </c>
      <c r="R7" s="12">
        <f t="shared" si="8"/>
        <v>5</v>
      </c>
      <c r="S7" s="10">
        <v>5</v>
      </c>
      <c r="T7" s="40">
        <f t="shared" si="9"/>
        <v>6.66</v>
      </c>
      <c r="U7" s="9">
        <v>3</v>
      </c>
      <c r="V7" s="41">
        <f t="shared" si="10"/>
        <v>4</v>
      </c>
      <c r="W7" s="10">
        <v>6</v>
      </c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137</v>
      </c>
      <c r="C8" s="8">
        <f t="shared" si="0"/>
        <v>41.99</v>
      </c>
      <c r="D8" s="11">
        <f t="shared" si="1"/>
        <v>0</v>
      </c>
      <c r="E8" s="9">
        <v>9</v>
      </c>
      <c r="F8" s="12">
        <f t="shared" si="2"/>
        <v>8.33</v>
      </c>
      <c r="G8" s="10">
        <v>2</v>
      </c>
      <c r="H8" s="11">
        <f t="shared" si="3"/>
        <v>4</v>
      </c>
      <c r="I8" s="9">
        <v>6</v>
      </c>
      <c r="J8" s="12">
        <f t="shared" si="4"/>
        <v>6</v>
      </c>
      <c r="K8" s="10">
        <v>4</v>
      </c>
      <c r="L8" s="11">
        <f t="shared" si="5"/>
      </c>
      <c r="M8" s="9"/>
      <c r="N8" s="12">
        <f t="shared" si="6"/>
        <v>5</v>
      </c>
      <c r="O8" s="10">
        <v>5</v>
      </c>
      <c r="P8" s="11">
        <f t="shared" si="7"/>
        <v>4.44</v>
      </c>
      <c r="Q8" s="14">
        <v>5</v>
      </c>
      <c r="R8" s="12">
        <f t="shared" si="8"/>
        <v>3</v>
      </c>
      <c r="S8" s="10">
        <v>7</v>
      </c>
      <c r="T8" s="40">
        <f t="shared" si="9"/>
        <v>2.22</v>
      </c>
      <c r="U8" s="9">
        <v>7</v>
      </c>
      <c r="V8" s="41">
        <f t="shared" si="10"/>
        <v>9</v>
      </c>
      <c r="W8" s="10">
        <v>1</v>
      </c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93</v>
      </c>
      <c r="C9" s="8">
        <f t="shared" si="0"/>
        <v>33.88</v>
      </c>
      <c r="D9" s="11">
        <f t="shared" si="1"/>
        <v>4.44</v>
      </c>
      <c r="E9" s="9">
        <v>5</v>
      </c>
      <c r="F9" s="12">
        <f t="shared" si="2"/>
        <v>5</v>
      </c>
      <c r="G9" s="10">
        <v>6</v>
      </c>
      <c r="H9" s="11">
        <f t="shared" si="3"/>
        <v>3</v>
      </c>
      <c r="I9" s="9">
        <v>7</v>
      </c>
      <c r="J9" s="12">
        <f t="shared" si="4"/>
        <v>5</v>
      </c>
      <c r="K9" s="10">
        <v>5</v>
      </c>
      <c r="L9" s="11">
        <f t="shared" si="5"/>
      </c>
      <c r="M9" s="9"/>
      <c r="N9" s="12">
        <f t="shared" si="6"/>
        <v>3</v>
      </c>
      <c r="O9" s="10">
        <v>7</v>
      </c>
      <c r="P9" s="11">
        <f t="shared" si="7"/>
        <v>1.11</v>
      </c>
      <c r="Q9" s="14">
        <v>8</v>
      </c>
      <c r="R9" s="12">
        <f t="shared" si="8"/>
        <v>4</v>
      </c>
      <c r="S9" s="10">
        <v>6</v>
      </c>
      <c r="T9" s="40">
        <f t="shared" si="9"/>
        <v>3.33</v>
      </c>
      <c r="U9" s="9">
        <v>6</v>
      </c>
      <c r="V9" s="41">
        <f t="shared" si="10"/>
        <v>5</v>
      </c>
      <c r="W9" s="10">
        <v>5</v>
      </c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14"/>
    </row>
    <row r="10" spans="1:33" ht="14.25">
      <c r="A10" s="24">
        <f>MAX($A$4:A9)+1</f>
        <v>7</v>
      </c>
      <c r="B10" s="13" t="s">
        <v>91</v>
      </c>
      <c r="C10" s="8">
        <f t="shared" si="0"/>
        <v>29.99</v>
      </c>
      <c r="D10" s="11">
        <f t="shared" si="1"/>
        <v>1.11</v>
      </c>
      <c r="E10" s="9">
        <v>8</v>
      </c>
      <c r="F10" s="12">
        <f t="shared" si="2"/>
        <v>6.66</v>
      </c>
      <c r="G10" s="10">
        <v>4</v>
      </c>
      <c r="H10" s="11">
        <f t="shared" si="3"/>
        <v>6</v>
      </c>
      <c r="I10" s="9">
        <v>4</v>
      </c>
      <c r="J10" s="12">
        <f t="shared" si="4"/>
        <v>3</v>
      </c>
      <c r="K10" s="10">
        <v>7</v>
      </c>
      <c r="L10" s="11">
        <f t="shared" si="5"/>
      </c>
      <c r="M10" s="9"/>
      <c r="N10" s="12">
        <f t="shared" si="6"/>
        <v>2</v>
      </c>
      <c r="O10" s="10">
        <v>8</v>
      </c>
      <c r="P10" s="11">
        <f t="shared" si="7"/>
        <v>2.22</v>
      </c>
      <c r="Q10" s="14">
        <v>7</v>
      </c>
      <c r="R10" s="12">
        <f t="shared" si="8"/>
        <v>6</v>
      </c>
      <c r="S10" s="10">
        <v>4</v>
      </c>
      <c r="T10" s="40">
        <f t="shared" si="9"/>
      </c>
      <c r="U10" s="9"/>
      <c r="V10" s="41">
        <f t="shared" si="10"/>
        <v>3</v>
      </c>
      <c r="W10" s="10">
        <v>7</v>
      </c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46</v>
      </c>
      <c r="C11" s="8">
        <f t="shared" si="0"/>
        <v>18.1</v>
      </c>
      <c r="D11" s="11">
        <f t="shared" si="1"/>
        <v>3.33</v>
      </c>
      <c r="E11" s="9">
        <v>6</v>
      </c>
      <c r="F11" s="12">
        <f t="shared" si="2"/>
        <v>3.33</v>
      </c>
      <c r="G11" s="10">
        <v>8</v>
      </c>
      <c r="H11" s="11">
        <f t="shared" si="3"/>
      </c>
      <c r="I11" s="9"/>
      <c r="J11" s="12">
        <f t="shared" si="4"/>
        <v>4</v>
      </c>
      <c r="K11" s="10">
        <v>6</v>
      </c>
      <c r="L11" s="11">
        <f t="shared" si="5"/>
      </c>
      <c r="M11" s="9"/>
      <c r="N11" s="12">
        <f t="shared" si="6"/>
        <v>0</v>
      </c>
      <c r="O11" s="10">
        <v>10</v>
      </c>
      <c r="P11" s="11">
        <f t="shared" si="7"/>
      </c>
      <c r="Q11" s="14"/>
      <c r="R11" s="12">
        <f t="shared" si="8"/>
        <v>2</v>
      </c>
      <c r="S11" s="10">
        <v>8</v>
      </c>
      <c r="T11" s="40">
        <f t="shared" si="9"/>
        <v>4.44</v>
      </c>
      <c r="U11" s="9">
        <v>5</v>
      </c>
      <c r="V11" s="41">
        <f t="shared" si="10"/>
        <v>1</v>
      </c>
      <c r="W11" s="10">
        <v>9</v>
      </c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163</v>
      </c>
      <c r="C12" s="8">
        <f t="shared" si="0"/>
        <v>15.83</v>
      </c>
      <c r="D12" s="11">
        <f t="shared" si="1"/>
      </c>
      <c r="E12" s="9"/>
      <c r="F12" s="12">
        <f t="shared" si="2"/>
        <v>2.5</v>
      </c>
      <c r="G12" s="10">
        <v>9</v>
      </c>
      <c r="H12" s="11">
        <f t="shared" si="3"/>
        <v>5</v>
      </c>
      <c r="I12" s="9">
        <v>5</v>
      </c>
      <c r="J12" s="12">
        <f t="shared" si="4"/>
        <v>1</v>
      </c>
      <c r="K12" s="10">
        <v>9</v>
      </c>
      <c r="L12" s="11">
        <f t="shared" si="5"/>
      </c>
      <c r="M12" s="9"/>
      <c r="N12" s="12">
        <f t="shared" si="6"/>
        <v>4</v>
      </c>
      <c r="O12" s="10">
        <v>6</v>
      </c>
      <c r="P12" s="11">
        <f t="shared" si="7"/>
        <v>3.33</v>
      </c>
      <c r="Q12" s="14">
        <v>6</v>
      </c>
      <c r="R12" s="12">
        <f t="shared" si="8"/>
      </c>
      <c r="S12" s="10"/>
      <c r="T12" s="40">
        <f t="shared" si="9"/>
      </c>
      <c r="U12" s="9"/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89</v>
      </c>
      <c r="C13" s="8">
        <f t="shared" si="0"/>
        <v>13.32</v>
      </c>
      <c r="D13" s="11">
        <f t="shared" si="1"/>
        <v>5.55</v>
      </c>
      <c r="E13" s="9">
        <v>4</v>
      </c>
      <c r="F13" s="12">
        <f t="shared" si="2"/>
        <v>1.66</v>
      </c>
      <c r="G13" s="10">
        <v>10</v>
      </c>
      <c r="H13" s="11">
        <f t="shared" si="3"/>
        <v>1</v>
      </c>
      <c r="I13" s="9">
        <v>9</v>
      </c>
      <c r="J13" s="12">
        <f t="shared" si="4"/>
        <v>0</v>
      </c>
      <c r="K13" s="10">
        <v>10</v>
      </c>
      <c r="L13" s="11">
        <f t="shared" si="5"/>
      </c>
      <c r="M13" s="9"/>
      <c r="N13" s="12">
        <f t="shared" si="6"/>
        <v>1</v>
      </c>
      <c r="O13" s="15">
        <v>9</v>
      </c>
      <c r="P13" s="11">
        <f t="shared" si="7"/>
        <v>0</v>
      </c>
      <c r="Q13" s="14">
        <v>9</v>
      </c>
      <c r="R13" s="12">
        <f t="shared" si="8"/>
        <v>1</v>
      </c>
      <c r="S13" s="15">
        <v>9</v>
      </c>
      <c r="T13" s="40">
        <f t="shared" si="9"/>
        <v>1.11</v>
      </c>
      <c r="U13" s="14">
        <v>8</v>
      </c>
      <c r="V13" s="41">
        <f t="shared" si="10"/>
        <v>2</v>
      </c>
      <c r="W13" s="15">
        <v>8</v>
      </c>
      <c r="X13" s="40">
        <f t="shared" si="11"/>
      </c>
      <c r="Y13" s="14"/>
      <c r="Z13" s="41">
        <f t="shared" si="12"/>
      </c>
      <c r="AA13" s="15"/>
      <c r="AB13" s="40">
        <f t="shared" si="13"/>
      </c>
      <c r="AC13" s="14"/>
      <c r="AD13" s="41"/>
      <c r="AE13" s="15"/>
      <c r="AF13" s="40"/>
      <c r="AG13" s="9"/>
    </row>
    <row r="14" spans="1:33" ht="14.25">
      <c r="A14" s="24">
        <f>MAX($A$4:A13)+1</f>
        <v>11</v>
      </c>
      <c r="B14" s="13" t="s">
        <v>94</v>
      </c>
      <c r="C14" s="8">
        <f t="shared" si="0"/>
        <v>3.0500000000000003</v>
      </c>
      <c r="D14" s="11">
        <f t="shared" si="1"/>
        <v>2.22</v>
      </c>
      <c r="E14" s="9">
        <v>7</v>
      </c>
      <c r="F14" s="12">
        <f t="shared" si="2"/>
        <v>0.83</v>
      </c>
      <c r="G14" s="10">
        <v>11</v>
      </c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0">
        <f t="shared" si="9"/>
      </c>
      <c r="U14" s="9"/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92</v>
      </c>
      <c r="C15" s="8">
        <f t="shared" si="0"/>
        <v>2</v>
      </c>
      <c r="D15" s="11">
        <f t="shared" si="1"/>
      </c>
      <c r="E15" s="9"/>
      <c r="F15" s="12">
        <f t="shared" si="2"/>
        <v>0</v>
      </c>
      <c r="G15" s="10">
        <v>12</v>
      </c>
      <c r="H15" s="11">
        <f t="shared" si="3"/>
        <v>0</v>
      </c>
      <c r="I15" s="9">
        <v>10</v>
      </c>
      <c r="J15" s="12">
        <f t="shared" si="4"/>
        <v>2</v>
      </c>
      <c r="K15" s="10">
        <v>8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  <v>0</v>
      </c>
      <c r="S15" s="10">
        <v>10</v>
      </c>
      <c r="T15" s="40">
        <f t="shared" si="9"/>
        <v>0</v>
      </c>
      <c r="U15" s="9">
        <v>9</v>
      </c>
      <c r="V15" s="41">
        <f t="shared" si="10"/>
        <v>0</v>
      </c>
      <c r="W15" s="10">
        <v>10</v>
      </c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/>
      <c r="C16" s="8">
        <f t="shared" si="0"/>
        <v>0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/>
      <c r="C17" s="8">
        <f t="shared" si="0"/>
        <v>0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0">
        <f t="shared" si="9"/>
      </c>
      <c r="U17" s="9"/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94" spans="2:4" ht="14.25">
      <c r="B94" s="46"/>
      <c r="C94" s="47"/>
      <c r="D94" s="48"/>
    </row>
  </sheetData>
  <sheetProtection/>
  <mergeCells count="17">
    <mergeCell ref="AD1:AE1"/>
    <mergeCell ref="AF1:AG1"/>
    <mergeCell ref="H1:I1"/>
    <mergeCell ref="J1:K1"/>
    <mergeCell ref="L1:M1"/>
    <mergeCell ref="N1:O1"/>
    <mergeCell ref="AB1:AC1"/>
    <mergeCell ref="Z1:AA1"/>
    <mergeCell ref="X1:Y1"/>
    <mergeCell ref="B94:D94"/>
    <mergeCell ref="A1:C1"/>
    <mergeCell ref="P1:Q1"/>
    <mergeCell ref="R1:S1"/>
    <mergeCell ref="T1:U1"/>
    <mergeCell ref="V1:W1"/>
    <mergeCell ref="D1:E1"/>
    <mergeCell ref="F1:G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G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53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21</v>
      </c>
      <c r="C4" s="8">
        <f aca="true" t="shared" si="0" ref="C4:C28">SUM(D4,F4,H4,J4,L4,N4,P4,R4,T4,V4,X4,Z4,AB4)</f>
        <v>63.95</v>
      </c>
      <c r="D4" s="11">
        <f aca="true" t="shared" si="1" ref="D4:D28">IF(E4&gt;0,INT(((COUNTIF(E$4:E$63,"&gt;0")-E4)*10/COUNTIF(E$4:E$63,"&gt;0"))*100)/100,"")</f>
        <v>8.75</v>
      </c>
      <c r="E4" s="9">
        <v>2</v>
      </c>
      <c r="F4" s="12">
        <f aca="true" t="shared" si="2" ref="F4:F28">IF(G4&gt;0,INT(((COUNTIF(G$4:G$63,"&gt;0")-G4)*10/COUNTIF(G$4:G$63,"&gt;0"))*100)/100,"")</f>
        <v>5.33</v>
      </c>
      <c r="G4" s="10">
        <v>7</v>
      </c>
      <c r="H4" s="11">
        <f aca="true" t="shared" si="3" ref="H4:H28">IF(I4&gt;0,INT(((COUNTIF(I$4:I$63,"&gt;0")-I4)*10/COUNTIF(I$4:I$63,"&gt;0"))*100)/100,"")</f>
        <v>5</v>
      </c>
      <c r="I4" s="9">
        <v>6</v>
      </c>
      <c r="J4" s="12">
        <f aca="true" t="shared" si="4" ref="J4:J28">IF(K4&gt;0,INT(((COUNTIF(K$4:K$63,"&gt;0")-K4)*10/COUNTIF(K$4:K$63,"&gt;0"))*100)/100,"")</f>
        <v>8</v>
      </c>
      <c r="K4" s="10">
        <v>3</v>
      </c>
      <c r="L4" s="11">
        <f aca="true" t="shared" si="5" ref="L4:L28">IF(M4&gt;0,INT(((COUNTIF(M$4:M$63,"&gt;0")-M4)*10/COUNTIF(M$4:M$63,"&gt;0"))*100)/100,"")</f>
      </c>
      <c r="M4" s="9"/>
      <c r="N4" s="12">
        <f aca="true" t="shared" si="6" ref="N4:N28">IF(O4&gt;0,INT(((COUNTIF(O$4:O$63,"&gt;0")-O4)*10/COUNTIF(O$4:O$63,"&gt;0"))*100)/100,"")</f>
        <v>8.57</v>
      </c>
      <c r="O4" s="10">
        <v>2</v>
      </c>
      <c r="P4" s="11">
        <f aca="true" t="shared" si="7" ref="P4:P28">IF(Q4&gt;0,INT(((COUNTIF(Q$4:Q$63,"&gt;0")-Q4)*10/COUNTIF(Q$4:Q$63,"&gt;0"))*100)/100,"")</f>
        <v>6</v>
      </c>
      <c r="Q4" s="14">
        <v>4</v>
      </c>
      <c r="R4" s="12">
        <f aca="true" t="shared" si="8" ref="R4:R28">IF(S4&gt;0,INT(((COUNTIF(S$4:S$63,"&gt;0")-S4)*10/COUNTIF(S$4:S$63,"&gt;0"))*100)/100,"")</f>
        <v>5.38</v>
      </c>
      <c r="S4" s="10">
        <v>6</v>
      </c>
      <c r="T4" s="40">
        <f aca="true" t="shared" si="9" ref="T4:T28">IF(U4&gt;0,INT(((COUNTIF($U$4:$U$63,"&gt;0")-U4)*10/COUNTIF($U$4:$U$63,"&gt;0"))*100)/100,"")</f>
        <v>9.23</v>
      </c>
      <c r="U4" s="9">
        <v>1</v>
      </c>
      <c r="V4" s="41">
        <f aca="true" t="shared" si="10" ref="V4:V28">IF(W4&gt;0,INT(((COUNTIF($W$4:$W$63,"&gt;0")-W4)*10/COUNTIF($W$4:$W$63,"&gt;0"))*100)/100,"")</f>
        <v>7.69</v>
      </c>
      <c r="W4" s="10">
        <v>3</v>
      </c>
      <c r="X4" s="40">
        <f aca="true" t="shared" si="11" ref="X4:X28">IF(Y4&gt;0,INT(((COUNTIF($Y$4:$Y$63,"&gt;0")-Y4)*10/COUNTIF($Y$4:$Y$63,"&gt;0"))*100)/100,"")</f>
      </c>
      <c r="Y4" s="9"/>
      <c r="Z4" s="41">
        <f aca="true" t="shared" si="12" ref="Z4:Z28">IF(AA4&gt;0,INT(((COUNTIF($AA$4:$AA$63,"&gt;0")-AA4)*10/COUNTIF($AA$4:$AA$63,"&gt;0"))*100)/100,"")</f>
      </c>
      <c r="AA4" s="10"/>
      <c r="AB4" s="40">
        <f aca="true" t="shared" si="13" ref="AB4:AB28">IF(AC4&gt;0,INT(((COUNTIF($AC$4:$AC$63,"&gt;0")-AC4)*10/COUNTIF($AC$4:$AC$63,"&gt;0"))*100)/100,"")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100</v>
      </c>
      <c r="C5" s="8">
        <f t="shared" si="0"/>
        <v>63.75</v>
      </c>
      <c r="D5" s="11">
        <f t="shared" si="1"/>
        <v>7.5</v>
      </c>
      <c r="E5" s="9">
        <v>4</v>
      </c>
      <c r="F5" s="12">
        <f t="shared" si="2"/>
        <v>6.66</v>
      </c>
      <c r="G5" s="10">
        <v>5</v>
      </c>
      <c r="H5" s="11">
        <f t="shared" si="3"/>
        <v>9.16</v>
      </c>
      <c r="I5" s="9">
        <v>1</v>
      </c>
      <c r="J5" s="12">
        <f t="shared" si="4"/>
        <v>7.33</v>
      </c>
      <c r="K5" s="10">
        <v>4</v>
      </c>
      <c r="L5" s="11">
        <f t="shared" si="5"/>
      </c>
      <c r="M5" s="9"/>
      <c r="N5" s="12">
        <f t="shared" si="6"/>
        <v>6.42</v>
      </c>
      <c r="O5" s="10">
        <v>5</v>
      </c>
      <c r="P5" s="11">
        <f t="shared" si="7"/>
        <v>9</v>
      </c>
      <c r="Q5" s="14">
        <v>1</v>
      </c>
      <c r="R5" s="12">
        <f t="shared" si="8"/>
        <v>3.07</v>
      </c>
      <c r="S5" s="10">
        <v>9</v>
      </c>
      <c r="T5" s="40">
        <f t="shared" si="9"/>
        <v>5.38</v>
      </c>
      <c r="U5" s="9">
        <v>6</v>
      </c>
      <c r="V5" s="41">
        <f t="shared" si="10"/>
        <v>9.23</v>
      </c>
      <c r="W5" s="10">
        <v>1</v>
      </c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27</v>
      </c>
      <c r="C6" s="8">
        <f t="shared" si="0"/>
        <v>63.440000000000005</v>
      </c>
      <c r="D6" s="11">
        <f t="shared" si="1"/>
        <v>9.37</v>
      </c>
      <c r="E6" s="9">
        <v>1</v>
      </c>
      <c r="F6" s="12">
        <f t="shared" si="2"/>
        <v>6</v>
      </c>
      <c r="G6" s="10">
        <v>6</v>
      </c>
      <c r="H6" s="11">
        <f t="shared" si="3"/>
        <v>4.16</v>
      </c>
      <c r="I6" s="14">
        <v>7</v>
      </c>
      <c r="J6" s="12">
        <f t="shared" si="4"/>
        <v>9.33</v>
      </c>
      <c r="K6" s="10">
        <v>1</v>
      </c>
      <c r="L6" s="11">
        <f t="shared" si="5"/>
      </c>
      <c r="M6" s="9"/>
      <c r="N6" s="12">
        <f t="shared" si="6"/>
        <v>9.28</v>
      </c>
      <c r="O6" s="10">
        <v>1</v>
      </c>
      <c r="P6" s="11">
        <f t="shared" si="7"/>
        <v>3</v>
      </c>
      <c r="Q6" s="14">
        <v>7</v>
      </c>
      <c r="R6" s="12">
        <f t="shared" si="8"/>
        <v>9.23</v>
      </c>
      <c r="S6" s="10">
        <v>1</v>
      </c>
      <c r="T6" s="40">
        <f t="shared" si="9"/>
        <v>6.15</v>
      </c>
      <c r="U6" s="9">
        <v>5</v>
      </c>
      <c r="V6" s="41">
        <f t="shared" si="10"/>
        <v>6.92</v>
      </c>
      <c r="W6" s="10">
        <v>4</v>
      </c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97</v>
      </c>
      <c r="C7" s="8">
        <f t="shared" si="0"/>
        <v>58.71</v>
      </c>
      <c r="D7" s="11">
        <f t="shared" si="1"/>
        <v>8.12</v>
      </c>
      <c r="E7" s="9">
        <v>3</v>
      </c>
      <c r="F7" s="12">
        <f t="shared" si="2"/>
        <v>8</v>
      </c>
      <c r="G7" s="10">
        <v>3</v>
      </c>
      <c r="H7" s="11">
        <f t="shared" si="3"/>
        <v>1.66</v>
      </c>
      <c r="I7" s="9">
        <v>10</v>
      </c>
      <c r="J7" s="12">
        <f t="shared" si="4"/>
        <v>8.66</v>
      </c>
      <c r="K7" s="10">
        <v>2</v>
      </c>
      <c r="L7" s="11">
        <f t="shared" si="5"/>
      </c>
      <c r="M7" s="9"/>
      <c r="N7" s="12">
        <f t="shared" si="6"/>
        <v>4.28</v>
      </c>
      <c r="O7" s="10">
        <v>8</v>
      </c>
      <c r="P7" s="11">
        <f t="shared" si="7"/>
        <v>8</v>
      </c>
      <c r="Q7" s="14">
        <v>2</v>
      </c>
      <c r="R7" s="12">
        <f t="shared" si="8"/>
        <v>8.46</v>
      </c>
      <c r="S7" s="10">
        <v>2</v>
      </c>
      <c r="T7" s="40">
        <f t="shared" si="9"/>
        <v>6.92</v>
      </c>
      <c r="U7" s="9">
        <v>4</v>
      </c>
      <c r="V7" s="41">
        <f t="shared" si="10"/>
        <v>4.61</v>
      </c>
      <c r="W7" s="10">
        <v>7</v>
      </c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186</v>
      </c>
      <c r="C8" s="8">
        <f t="shared" si="0"/>
        <v>54.33</v>
      </c>
      <c r="D8" s="11">
        <f t="shared" si="1"/>
        <v>5.62</v>
      </c>
      <c r="E8" s="9">
        <v>7</v>
      </c>
      <c r="F8" s="12">
        <f t="shared" si="2"/>
        <v>7.33</v>
      </c>
      <c r="G8" s="10">
        <v>4</v>
      </c>
      <c r="H8" s="11">
        <f t="shared" si="3"/>
        <v>5.83</v>
      </c>
      <c r="I8" s="9">
        <v>5</v>
      </c>
      <c r="J8" s="12">
        <f t="shared" si="4"/>
        <v>5.33</v>
      </c>
      <c r="K8" s="10">
        <v>7</v>
      </c>
      <c r="L8" s="11">
        <f t="shared" si="5"/>
      </c>
      <c r="M8" s="9"/>
      <c r="N8" s="12">
        <f t="shared" si="6"/>
        <v>7.85</v>
      </c>
      <c r="O8" s="10">
        <v>3</v>
      </c>
      <c r="P8" s="11">
        <f t="shared" si="7"/>
        <v>7</v>
      </c>
      <c r="Q8" s="14">
        <v>3</v>
      </c>
      <c r="R8" s="12">
        <f t="shared" si="8"/>
        <v>3.84</v>
      </c>
      <c r="S8" s="10">
        <v>8</v>
      </c>
      <c r="T8" s="40">
        <f t="shared" si="9"/>
        <v>7.69</v>
      </c>
      <c r="U8" s="9">
        <v>3</v>
      </c>
      <c r="V8" s="41">
        <f t="shared" si="10"/>
        <v>3.84</v>
      </c>
      <c r="W8" s="10">
        <v>8</v>
      </c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96</v>
      </c>
      <c r="C9" s="8">
        <f t="shared" si="0"/>
        <v>52.85</v>
      </c>
      <c r="D9" s="11">
        <f t="shared" si="1"/>
        <v>5</v>
      </c>
      <c r="E9" s="9">
        <v>8</v>
      </c>
      <c r="F9" s="12">
        <f t="shared" si="2"/>
        <v>8.66</v>
      </c>
      <c r="G9" s="10">
        <v>2</v>
      </c>
      <c r="H9" s="11">
        <f t="shared" si="3"/>
        <v>8.33</v>
      </c>
      <c r="I9" s="9">
        <v>2</v>
      </c>
      <c r="J9" s="12">
        <f t="shared" si="4"/>
        <v>6.66</v>
      </c>
      <c r="K9" s="10">
        <v>5</v>
      </c>
      <c r="L9" s="11">
        <f t="shared" si="5"/>
      </c>
      <c r="M9" s="9"/>
      <c r="N9" s="12">
        <f t="shared" si="6"/>
        <v>7.14</v>
      </c>
      <c r="O9" s="10">
        <v>4</v>
      </c>
      <c r="P9" s="11">
        <f t="shared" si="7"/>
        <v>4</v>
      </c>
      <c r="Q9" s="14">
        <v>6</v>
      </c>
      <c r="R9" s="12">
        <f t="shared" si="8"/>
        <v>6.92</v>
      </c>
      <c r="S9" s="10">
        <v>4</v>
      </c>
      <c r="T9" s="40">
        <f t="shared" si="9"/>
        <v>4.61</v>
      </c>
      <c r="U9" s="9">
        <v>7</v>
      </c>
      <c r="V9" s="41">
        <f t="shared" si="10"/>
        <v>1.53</v>
      </c>
      <c r="W9" s="10">
        <v>11</v>
      </c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138</v>
      </c>
      <c r="C10" s="8">
        <f t="shared" si="0"/>
        <v>43.65</v>
      </c>
      <c r="D10" s="11">
        <f t="shared" si="1"/>
        <v>4.37</v>
      </c>
      <c r="E10" s="9">
        <v>9</v>
      </c>
      <c r="F10" s="12">
        <f t="shared" si="2"/>
        <v>9.33</v>
      </c>
      <c r="G10" s="10">
        <v>1</v>
      </c>
      <c r="H10" s="11">
        <f t="shared" si="3"/>
        <v>2.5</v>
      </c>
      <c r="I10" s="9">
        <v>9</v>
      </c>
      <c r="J10" s="12">
        <f t="shared" si="4"/>
        <v>2</v>
      </c>
      <c r="K10" s="10">
        <v>12</v>
      </c>
      <c r="L10" s="11">
        <f t="shared" si="5"/>
      </c>
      <c r="M10" s="9"/>
      <c r="N10" s="12">
        <f t="shared" si="6"/>
        <v>5</v>
      </c>
      <c r="O10" s="10">
        <v>7</v>
      </c>
      <c r="P10" s="11">
        <f t="shared" si="7"/>
        <v>2</v>
      </c>
      <c r="Q10" s="14">
        <v>8</v>
      </c>
      <c r="R10" s="12">
        <f t="shared" si="8"/>
        <v>4.61</v>
      </c>
      <c r="S10" s="10">
        <v>7</v>
      </c>
      <c r="T10" s="40">
        <f t="shared" si="9"/>
        <v>8.46</v>
      </c>
      <c r="U10" s="9">
        <v>2</v>
      </c>
      <c r="V10" s="41">
        <f t="shared" si="10"/>
        <v>5.38</v>
      </c>
      <c r="W10" s="10">
        <v>6</v>
      </c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45</v>
      </c>
      <c r="C11" s="8">
        <f t="shared" si="0"/>
        <v>40.00000000000001</v>
      </c>
      <c r="D11" s="11">
        <f t="shared" si="1"/>
        <v>6.25</v>
      </c>
      <c r="E11" s="9">
        <v>6</v>
      </c>
      <c r="F11" s="12">
        <f t="shared" si="2"/>
        <v>2.66</v>
      </c>
      <c r="G11" s="10">
        <v>11</v>
      </c>
      <c r="H11" s="11">
        <f t="shared" si="3"/>
        <v>6.66</v>
      </c>
      <c r="I11" s="9">
        <v>4</v>
      </c>
      <c r="J11" s="12">
        <f t="shared" si="4"/>
        <v>4.66</v>
      </c>
      <c r="K11" s="10">
        <v>8</v>
      </c>
      <c r="L11" s="11">
        <f t="shared" si="5"/>
      </c>
      <c r="M11" s="9"/>
      <c r="N11" s="12">
        <f t="shared" si="6"/>
        <v>5.71</v>
      </c>
      <c r="O11" s="10">
        <v>6</v>
      </c>
      <c r="P11" s="11">
        <f t="shared" si="7"/>
        <v>1</v>
      </c>
      <c r="Q11" s="14">
        <v>9</v>
      </c>
      <c r="R11" s="12">
        <f t="shared" si="8"/>
        <v>6.15</v>
      </c>
      <c r="S11" s="10">
        <v>5</v>
      </c>
      <c r="T11" s="40">
        <f t="shared" si="9"/>
        <v>3.84</v>
      </c>
      <c r="U11" s="9">
        <v>8</v>
      </c>
      <c r="V11" s="41">
        <f t="shared" si="10"/>
        <v>3.07</v>
      </c>
      <c r="W11" s="10">
        <v>9</v>
      </c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26</v>
      </c>
      <c r="C12" s="8">
        <f t="shared" si="0"/>
        <v>36.86</v>
      </c>
      <c r="D12" s="11">
        <f t="shared" si="1"/>
        <v>6.87</v>
      </c>
      <c r="E12" s="9">
        <v>5</v>
      </c>
      <c r="F12" s="12">
        <f t="shared" si="2"/>
      </c>
      <c r="G12" s="10"/>
      <c r="H12" s="11">
        <f t="shared" si="3"/>
      </c>
      <c r="I12" s="9"/>
      <c r="J12" s="12">
        <f t="shared" si="4"/>
        <v>6</v>
      </c>
      <c r="K12" s="10">
        <v>6</v>
      </c>
      <c r="L12" s="11">
        <f t="shared" si="5"/>
      </c>
      <c r="M12" s="9"/>
      <c r="N12" s="12">
        <f t="shared" si="6"/>
        <v>2.85</v>
      </c>
      <c r="O12" s="10">
        <v>10</v>
      </c>
      <c r="P12" s="11">
        <f t="shared" si="7"/>
        <v>5</v>
      </c>
      <c r="Q12" s="14">
        <v>5</v>
      </c>
      <c r="R12" s="12">
        <f t="shared" si="8"/>
        <v>7.69</v>
      </c>
      <c r="S12" s="10">
        <v>3</v>
      </c>
      <c r="T12" s="40">
        <f t="shared" si="9"/>
        <v>2.3</v>
      </c>
      <c r="U12" s="9">
        <v>10</v>
      </c>
      <c r="V12" s="41">
        <f t="shared" si="10"/>
        <v>6.15</v>
      </c>
      <c r="W12" s="10">
        <v>5</v>
      </c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47</v>
      </c>
      <c r="C13" s="8">
        <f t="shared" si="0"/>
        <v>27.650000000000002</v>
      </c>
      <c r="D13" s="11">
        <f t="shared" si="1"/>
        <v>1.87</v>
      </c>
      <c r="E13" s="9">
        <v>13</v>
      </c>
      <c r="F13" s="12">
        <f t="shared" si="2"/>
        <v>4.66</v>
      </c>
      <c r="G13" s="10">
        <v>8</v>
      </c>
      <c r="H13" s="11">
        <f t="shared" si="3"/>
        <v>7.5</v>
      </c>
      <c r="I13" s="9">
        <v>3</v>
      </c>
      <c r="J13" s="12">
        <f t="shared" si="4"/>
        <v>1.33</v>
      </c>
      <c r="K13" s="10">
        <v>13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  <v>2.3</v>
      </c>
      <c r="S13" s="10">
        <v>10</v>
      </c>
      <c r="T13" s="40">
        <f t="shared" si="9"/>
        <v>1.53</v>
      </c>
      <c r="U13" s="9">
        <v>11</v>
      </c>
      <c r="V13" s="41">
        <f t="shared" si="10"/>
        <v>8.46</v>
      </c>
      <c r="W13" s="10">
        <v>2</v>
      </c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98</v>
      </c>
      <c r="C14" s="8">
        <f t="shared" si="0"/>
        <v>19.29</v>
      </c>
      <c r="D14" s="11">
        <f t="shared" si="1"/>
        <v>3.12</v>
      </c>
      <c r="E14" s="9">
        <v>11</v>
      </c>
      <c r="F14" s="12">
        <f t="shared" si="2"/>
        <v>2</v>
      </c>
      <c r="G14" s="10">
        <v>12</v>
      </c>
      <c r="H14" s="11">
        <f t="shared" si="3"/>
        <v>3.33</v>
      </c>
      <c r="I14" s="9">
        <v>8</v>
      </c>
      <c r="J14" s="12">
        <f t="shared" si="4"/>
        <v>3.33</v>
      </c>
      <c r="K14" s="10">
        <v>10</v>
      </c>
      <c r="L14" s="11">
        <f t="shared" si="5"/>
      </c>
      <c r="M14" s="9"/>
      <c r="N14" s="12">
        <f t="shared" si="6"/>
        <v>2.14</v>
      </c>
      <c r="O14" s="10">
        <v>11</v>
      </c>
      <c r="P14" s="11">
        <f t="shared" si="7"/>
      </c>
      <c r="Q14" s="14"/>
      <c r="R14" s="12">
        <f t="shared" si="8"/>
      </c>
      <c r="S14" s="10"/>
      <c r="T14" s="40">
        <f t="shared" si="9"/>
        <v>3.07</v>
      </c>
      <c r="U14" s="9">
        <v>9</v>
      </c>
      <c r="V14" s="41">
        <f t="shared" si="10"/>
        <v>2.3</v>
      </c>
      <c r="W14" s="10">
        <v>10</v>
      </c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139</v>
      </c>
      <c r="C15" s="8">
        <f t="shared" si="0"/>
        <v>10.94</v>
      </c>
      <c r="D15" s="11">
        <f t="shared" si="1"/>
        <v>0.62</v>
      </c>
      <c r="E15" s="9">
        <v>15</v>
      </c>
      <c r="F15" s="12">
        <f t="shared" si="2"/>
        <v>3.33</v>
      </c>
      <c r="G15" s="10">
        <v>10</v>
      </c>
      <c r="H15" s="11">
        <f t="shared" si="3"/>
      </c>
      <c r="I15" s="9"/>
      <c r="J15" s="12">
        <f t="shared" si="4"/>
        <v>2.66</v>
      </c>
      <c r="K15" s="10">
        <v>11</v>
      </c>
      <c r="L15" s="11">
        <f t="shared" si="5"/>
      </c>
      <c r="M15" s="9"/>
      <c r="N15" s="12">
        <f t="shared" si="6"/>
        <v>3.57</v>
      </c>
      <c r="O15" s="10">
        <v>9</v>
      </c>
      <c r="P15" s="11">
        <f t="shared" si="7"/>
      </c>
      <c r="Q15" s="14"/>
      <c r="R15" s="12">
        <f t="shared" si="8"/>
        <v>0.76</v>
      </c>
      <c r="S15" s="10">
        <v>12</v>
      </c>
      <c r="T15" s="40">
        <f t="shared" si="9"/>
      </c>
      <c r="U15" s="9"/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165</v>
      </c>
      <c r="C16" s="8">
        <f t="shared" si="0"/>
        <v>7.16</v>
      </c>
      <c r="D16" s="11">
        <f t="shared" si="1"/>
        <v>2.5</v>
      </c>
      <c r="E16" s="9">
        <v>12</v>
      </c>
      <c r="F16" s="12">
        <f t="shared" si="2"/>
        <v>0.66</v>
      </c>
      <c r="G16" s="10">
        <v>14</v>
      </c>
      <c r="H16" s="11">
        <f t="shared" si="3"/>
      </c>
      <c r="I16" s="9"/>
      <c r="J16" s="12">
        <f t="shared" si="4"/>
        <v>4</v>
      </c>
      <c r="K16" s="10">
        <v>9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  <v>0</v>
      </c>
      <c r="S16" s="10">
        <v>13</v>
      </c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164</v>
      </c>
      <c r="C17" s="8">
        <f t="shared" si="0"/>
        <v>5.47</v>
      </c>
      <c r="D17" s="11">
        <f t="shared" si="1"/>
      </c>
      <c r="E17" s="9"/>
      <c r="F17" s="12">
        <f t="shared" si="2"/>
        <v>4</v>
      </c>
      <c r="G17" s="10">
        <v>9</v>
      </c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  <v>0.71</v>
      </c>
      <c r="O17" s="10">
        <v>13</v>
      </c>
      <c r="P17" s="11">
        <f t="shared" si="7"/>
      </c>
      <c r="Q17" s="14"/>
      <c r="R17" s="12">
        <f t="shared" si="8"/>
      </c>
      <c r="S17" s="10"/>
      <c r="T17" s="40">
        <f t="shared" si="9"/>
        <v>0.76</v>
      </c>
      <c r="U17" s="9">
        <v>12</v>
      </c>
      <c r="V17" s="41">
        <f t="shared" si="10"/>
        <v>0</v>
      </c>
      <c r="W17" s="10">
        <v>13</v>
      </c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99</v>
      </c>
      <c r="C18" s="8">
        <f t="shared" si="0"/>
        <v>4.83</v>
      </c>
      <c r="D18" s="11">
        <f t="shared" si="1"/>
        <v>1.25</v>
      </c>
      <c r="E18" s="9">
        <v>14</v>
      </c>
      <c r="F18" s="12">
        <f t="shared" si="2"/>
        <v>1.33</v>
      </c>
      <c r="G18" s="10">
        <v>13</v>
      </c>
      <c r="H18" s="11">
        <f t="shared" si="3"/>
        <v>0.83</v>
      </c>
      <c r="I18" s="9">
        <v>11</v>
      </c>
      <c r="J18" s="12">
        <f t="shared" si="4"/>
        <v>0</v>
      </c>
      <c r="K18" s="10">
        <v>15</v>
      </c>
      <c r="L18" s="11">
        <f t="shared" si="5"/>
      </c>
      <c r="M18" s="9"/>
      <c r="N18" s="12">
        <f t="shared" si="6"/>
        <v>1.42</v>
      </c>
      <c r="O18" s="10">
        <v>12</v>
      </c>
      <c r="P18" s="11">
        <f t="shared" si="7"/>
        <v>0</v>
      </c>
      <c r="Q18" s="14">
        <v>10</v>
      </c>
      <c r="R18" s="12">
        <f t="shared" si="8"/>
      </c>
      <c r="S18" s="10"/>
      <c r="T18" s="40">
        <f t="shared" si="9"/>
      </c>
      <c r="U18" s="9"/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14"/>
    </row>
    <row r="19" spans="1:33" ht="14.25">
      <c r="A19" s="24">
        <f>MAX($A$4:A18)+1</f>
        <v>16</v>
      </c>
      <c r="B19" s="13" t="s">
        <v>22</v>
      </c>
      <c r="C19" s="8">
        <f t="shared" si="0"/>
        <v>4.51</v>
      </c>
      <c r="D19" s="11">
        <f t="shared" si="1"/>
        <v>3.75</v>
      </c>
      <c r="E19" s="9">
        <v>10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5"/>
      <c r="P19" s="11">
        <f t="shared" si="7"/>
      </c>
      <c r="Q19" s="14"/>
      <c r="R19" s="12">
        <f t="shared" si="8"/>
      </c>
      <c r="S19" s="15"/>
      <c r="T19" s="40">
        <f t="shared" si="9"/>
      </c>
      <c r="U19" s="14"/>
      <c r="V19" s="41">
        <f t="shared" si="10"/>
        <v>0.76</v>
      </c>
      <c r="W19" s="15">
        <v>12</v>
      </c>
      <c r="X19" s="40">
        <f t="shared" si="11"/>
      </c>
      <c r="Y19" s="14"/>
      <c r="Z19" s="41">
        <f t="shared" si="12"/>
      </c>
      <c r="AA19" s="15"/>
      <c r="AB19" s="40">
        <f t="shared" si="13"/>
      </c>
      <c r="AC19" s="14"/>
      <c r="AD19" s="41"/>
      <c r="AE19" s="15"/>
      <c r="AF19" s="40"/>
      <c r="AG19" s="9"/>
    </row>
    <row r="20" spans="1:33" ht="14.25">
      <c r="A20" s="24">
        <f>MAX($A$4:A19)+1</f>
        <v>17</v>
      </c>
      <c r="B20" s="13" t="s">
        <v>95</v>
      </c>
      <c r="C20" s="8">
        <f t="shared" si="0"/>
        <v>2.19</v>
      </c>
      <c r="D20" s="11">
        <f t="shared" si="1"/>
        <v>0</v>
      </c>
      <c r="E20" s="9">
        <v>16</v>
      </c>
      <c r="F20" s="12">
        <f t="shared" si="2"/>
        <v>0</v>
      </c>
      <c r="G20" s="10">
        <v>15</v>
      </c>
      <c r="H20" s="11">
        <f t="shared" si="3"/>
        <v>0</v>
      </c>
      <c r="I20" s="9">
        <v>12</v>
      </c>
      <c r="J20" s="12">
        <f t="shared" si="4"/>
        <v>0.66</v>
      </c>
      <c r="K20" s="10">
        <v>14</v>
      </c>
      <c r="L20" s="11">
        <f t="shared" si="5"/>
      </c>
      <c r="M20" s="9"/>
      <c r="N20" s="12">
        <f t="shared" si="6"/>
        <v>0</v>
      </c>
      <c r="O20" s="10">
        <v>14</v>
      </c>
      <c r="P20" s="11">
        <f t="shared" si="7"/>
      </c>
      <c r="Q20" s="14"/>
      <c r="R20" s="12">
        <f t="shared" si="8"/>
        <v>1.53</v>
      </c>
      <c r="S20" s="10">
        <v>11</v>
      </c>
      <c r="T20" s="40">
        <f t="shared" si="9"/>
        <v>0</v>
      </c>
      <c r="U20" s="9">
        <v>13</v>
      </c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5"/>
      <c r="L21" s="11">
        <f t="shared" si="5"/>
      </c>
      <c r="M21" s="14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3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0">
        <f t="shared" si="9"/>
      </c>
      <c r="U25" s="9"/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3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3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3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G42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182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31</v>
      </c>
      <c r="C4" s="8">
        <f aca="true" t="shared" si="0" ref="C4:C42">SUM(D4,F4,H4,J4,L4,N4,P4,R4,T4,V4,X4,Z4,AB4)</f>
        <v>76.94</v>
      </c>
      <c r="D4" s="11">
        <f aca="true" t="shared" si="1" ref="D4:D42">IF(E4&gt;0,INT(((COUNTIF(E$4:E$60,"&gt;0")-E4)*10/COUNTIF(E$4:E$60,"&gt;0"))*100)/100,"")</f>
        <v>9</v>
      </c>
      <c r="E4" s="9">
        <v>3</v>
      </c>
      <c r="F4" s="12">
        <f aca="true" t="shared" si="2" ref="F4:F42">IF(G4&gt;0,INT(((COUNTIF(G$4:G$60,"&gt;0")-G4)*10/COUNTIF(G$4:G$60,"&gt;0"))*100)/100,"")</f>
        <v>9.6</v>
      </c>
      <c r="G4" s="10">
        <v>1</v>
      </c>
      <c r="H4" s="11">
        <f aca="true" t="shared" si="3" ref="H4:H42">IF(I4&gt;0,INT(((COUNTIF(I$4:I$60,"&gt;0")-I4)*10/COUNTIF(I$4:I$60,"&gt;0"))*100)/100,"")</f>
        <v>9.31</v>
      </c>
      <c r="I4" s="9">
        <v>2</v>
      </c>
      <c r="J4" s="12">
        <f aca="true" t="shared" si="4" ref="J4:J42">IF(K4&gt;0,INT(((COUNTIF(K$4:K$60,"&gt;0")-K4)*10/COUNTIF(K$4:K$60,"&gt;0"))*100)/100,"")</f>
        <v>8.62</v>
      </c>
      <c r="K4" s="10">
        <v>4</v>
      </c>
      <c r="L4" s="11">
        <f aca="true" t="shared" si="5" ref="L4:L42">IF(M4&gt;0,INT(((COUNTIF(M$4:M$60,"&gt;0")-M4)*10/COUNTIF(M$4:M$60,"&gt;0"))*100)/100,"")</f>
      </c>
      <c r="M4" s="9"/>
      <c r="N4" s="12">
        <f aca="true" t="shared" si="6" ref="N4:N42">IF(O4&gt;0,INT(((COUNTIF(O$4:O$60,"&gt;0")-O4)*10/COUNTIF(O$4:O$60,"&gt;0"))*100)/100,"")</f>
        <v>9.16</v>
      </c>
      <c r="O4" s="10">
        <v>2</v>
      </c>
      <c r="P4" s="11">
        <f aca="true" t="shared" si="7" ref="P4:P42">IF(Q4&gt;0,INT(((COUNTIF(Q$4:Q$60,"&gt;0")-Q4)*10/COUNTIF(Q$4:Q$60,"&gt;0"))*100)/100,"")</f>
        <v>9.13</v>
      </c>
      <c r="Q4" s="14">
        <v>2</v>
      </c>
      <c r="R4" s="12">
        <f aca="true" t="shared" si="8" ref="R4:R42">IF(S4&gt;0,INT(((COUNTIF(S$4:S$60,"&gt;0")-S4)*10/COUNTIF(S$4:S$60,"&gt;0"))*100)/100,"")</f>
        <v>9.23</v>
      </c>
      <c r="S4" s="10">
        <v>2</v>
      </c>
      <c r="T4" s="40">
        <f aca="true" t="shared" si="9" ref="T4:T42">IF(U4&gt;0,INT(((COUNTIF($U$4:$U$60,"&gt;0")-U4)*10/COUNTIF($U$4:$U$60,"&gt;0"))*100)/100,"")</f>
        <v>6.08</v>
      </c>
      <c r="U4" s="9">
        <v>9</v>
      </c>
      <c r="V4" s="41">
        <f aca="true" t="shared" si="10" ref="V4:V42">IF(W4&gt;0,INT(((COUNTIF($W$4:$W$60,"&gt;0")-W4)*10/COUNTIF($W$4:$W$60,"&gt;0"))*100)/100,"")</f>
        <v>6.81</v>
      </c>
      <c r="W4" s="10">
        <v>7</v>
      </c>
      <c r="X4" s="40">
        <f aca="true" t="shared" si="11" ref="X4:X42">IF(Y4&gt;0,INT(((COUNTIF($Y$4:$Y$60,"&gt;0")-Y4)*10/COUNTIF($Y$4:$Y$60,"&gt;0"))*100)/100,"")</f>
      </c>
      <c r="Y4" s="9"/>
      <c r="Z4" s="41">
        <f aca="true" t="shared" si="12" ref="Z4:Z42">IF(AA4&gt;0,INT(((COUNTIF($AA$4:$AA$60,"&gt;0")-AA4)*10/COUNTIF($AA$4:$AA$60,"&gt;0"))*100)/100,"")</f>
      </c>
      <c r="AA4" s="10"/>
      <c r="AB4" s="40">
        <f aca="true" t="shared" si="13" ref="AB4:AB42">IF(AC4&gt;0,INT(((COUNTIF($AC$4:$AC$60,"&gt;0")-AC4)*10/COUNTIF($AC$4:$AC$60,"&gt;0"))*100)/100,"")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20</v>
      </c>
      <c r="C5" s="8">
        <f t="shared" si="0"/>
        <v>76.87</v>
      </c>
      <c r="D5" s="11">
        <f t="shared" si="1"/>
        <v>9.66</v>
      </c>
      <c r="E5" s="9">
        <v>1</v>
      </c>
      <c r="F5" s="12">
        <f t="shared" si="2"/>
        <v>8.4</v>
      </c>
      <c r="G5" s="10">
        <v>4</v>
      </c>
      <c r="H5" s="11">
        <f t="shared" si="3"/>
        <v>9.65</v>
      </c>
      <c r="I5" s="9">
        <v>1</v>
      </c>
      <c r="J5" s="12">
        <f t="shared" si="4"/>
        <v>9.31</v>
      </c>
      <c r="K5" s="10">
        <v>2</v>
      </c>
      <c r="L5" s="11">
        <f t="shared" si="5"/>
      </c>
      <c r="M5" s="9"/>
      <c r="N5" s="12">
        <f t="shared" si="6"/>
        <v>9.58</v>
      </c>
      <c r="O5" s="10">
        <v>1</v>
      </c>
      <c r="P5" s="11">
        <f t="shared" si="7"/>
        <v>7.82</v>
      </c>
      <c r="Q5" s="14">
        <v>5</v>
      </c>
      <c r="R5" s="12">
        <f t="shared" si="8"/>
        <v>9.61</v>
      </c>
      <c r="S5" s="10">
        <v>1</v>
      </c>
      <c r="T5" s="40">
        <f t="shared" si="9"/>
        <v>7.39</v>
      </c>
      <c r="U5" s="9">
        <v>6</v>
      </c>
      <c r="V5" s="41">
        <f t="shared" si="10"/>
        <v>5.45</v>
      </c>
      <c r="W5" s="10">
        <v>10</v>
      </c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8</v>
      </c>
      <c r="C6" s="8">
        <f t="shared" si="0"/>
        <v>75.71000000000001</v>
      </c>
      <c r="D6" s="11">
        <f t="shared" si="1"/>
        <v>9.33</v>
      </c>
      <c r="E6" s="9">
        <v>2</v>
      </c>
      <c r="F6" s="12">
        <f t="shared" si="2"/>
        <v>8.8</v>
      </c>
      <c r="G6" s="10">
        <v>3</v>
      </c>
      <c r="H6" s="11">
        <f t="shared" si="3"/>
        <v>8.62</v>
      </c>
      <c r="I6" s="9">
        <v>4</v>
      </c>
      <c r="J6" s="12">
        <f t="shared" si="4"/>
        <v>9.65</v>
      </c>
      <c r="K6" s="10">
        <v>1</v>
      </c>
      <c r="L6" s="11">
        <f t="shared" si="5"/>
      </c>
      <c r="M6" s="9"/>
      <c r="N6" s="12">
        <f t="shared" si="6"/>
        <v>7.91</v>
      </c>
      <c r="O6" s="10">
        <v>5</v>
      </c>
      <c r="P6" s="11">
        <f t="shared" si="7"/>
        <v>3.91</v>
      </c>
      <c r="Q6" s="14">
        <v>14</v>
      </c>
      <c r="R6" s="12">
        <f t="shared" si="8"/>
        <v>8.84</v>
      </c>
      <c r="S6" s="10">
        <v>3</v>
      </c>
      <c r="T6" s="40">
        <f t="shared" si="9"/>
        <v>9.56</v>
      </c>
      <c r="U6" s="9">
        <v>1</v>
      </c>
      <c r="V6" s="41">
        <f t="shared" si="10"/>
        <v>9.09</v>
      </c>
      <c r="W6" s="10">
        <v>2</v>
      </c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9</v>
      </c>
      <c r="C7" s="8">
        <f t="shared" si="0"/>
        <v>68.68</v>
      </c>
      <c r="D7" s="11">
        <f t="shared" si="1"/>
        <v>7.33</v>
      </c>
      <c r="E7" s="9">
        <v>8</v>
      </c>
      <c r="F7" s="12">
        <f t="shared" si="2"/>
        <v>5.6</v>
      </c>
      <c r="G7" s="10">
        <v>11</v>
      </c>
      <c r="H7" s="11">
        <f t="shared" si="3"/>
        <v>7.93</v>
      </c>
      <c r="I7" s="9">
        <v>6</v>
      </c>
      <c r="J7" s="12">
        <f t="shared" si="4"/>
        <v>6.2</v>
      </c>
      <c r="K7" s="15">
        <v>11</v>
      </c>
      <c r="L7" s="11">
        <f t="shared" si="5"/>
      </c>
      <c r="M7" s="14"/>
      <c r="N7" s="12">
        <f t="shared" si="6"/>
        <v>8.75</v>
      </c>
      <c r="O7" s="10">
        <v>3</v>
      </c>
      <c r="P7" s="11">
        <f t="shared" si="7"/>
        <v>8.69</v>
      </c>
      <c r="Q7" s="14">
        <v>3</v>
      </c>
      <c r="R7" s="12">
        <f t="shared" si="8"/>
        <v>7.69</v>
      </c>
      <c r="S7" s="10">
        <v>6</v>
      </c>
      <c r="T7" s="40">
        <f t="shared" si="9"/>
        <v>6.95</v>
      </c>
      <c r="U7" s="9">
        <v>7</v>
      </c>
      <c r="V7" s="41">
        <f t="shared" si="10"/>
        <v>9.54</v>
      </c>
      <c r="W7" s="10">
        <v>1</v>
      </c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110</v>
      </c>
      <c r="C8" s="8">
        <f t="shared" si="0"/>
        <v>67.4</v>
      </c>
      <c r="D8" s="11">
        <f t="shared" si="1"/>
        <v>8.33</v>
      </c>
      <c r="E8" s="9">
        <v>5</v>
      </c>
      <c r="F8" s="12">
        <f t="shared" si="2"/>
        <v>9.2</v>
      </c>
      <c r="G8" s="10">
        <v>2</v>
      </c>
      <c r="H8" s="11">
        <f t="shared" si="3"/>
        <v>8.96</v>
      </c>
      <c r="I8" s="9">
        <v>3</v>
      </c>
      <c r="J8" s="12">
        <f t="shared" si="4"/>
        <v>7.58</v>
      </c>
      <c r="K8" s="10">
        <v>7</v>
      </c>
      <c r="L8" s="11">
        <f t="shared" si="5"/>
      </c>
      <c r="M8" s="9"/>
      <c r="N8" s="12">
        <f t="shared" si="6"/>
        <v>7.5</v>
      </c>
      <c r="O8" s="10">
        <v>6</v>
      </c>
      <c r="P8" s="11">
        <f t="shared" si="7"/>
      </c>
      <c r="Q8" s="14"/>
      <c r="R8" s="12">
        <f t="shared" si="8"/>
        <v>8.07</v>
      </c>
      <c r="S8" s="10">
        <v>5</v>
      </c>
      <c r="T8" s="40">
        <f t="shared" si="9"/>
        <v>9.13</v>
      </c>
      <c r="U8" s="9">
        <v>2</v>
      </c>
      <c r="V8" s="41">
        <f t="shared" si="10"/>
        <v>8.63</v>
      </c>
      <c r="W8" s="10">
        <v>3</v>
      </c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33</v>
      </c>
      <c r="C9" s="8">
        <f t="shared" si="0"/>
        <v>64.35000000000001</v>
      </c>
      <c r="D9" s="11">
        <f t="shared" si="1"/>
        <v>6.66</v>
      </c>
      <c r="E9" s="9">
        <v>10</v>
      </c>
      <c r="F9" s="12">
        <f t="shared" si="2"/>
        <v>8</v>
      </c>
      <c r="G9" s="10">
        <v>5</v>
      </c>
      <c r="H9" s="11">
        <f t="shared" si="3"/>
        <v>7.58</v>
      </c>
      <c r="I9" s="9">
        <v>7</v>
      </c>
      <c r="J9" s="12">
        <f t="shared" si="4"/>
        <v>5.51</v>
      </c>
      <c r="K9" s="10">
        <v>13</v>
      </c>
      <c r="L9" s="11">
        <f t="shared" si="5"/>
      </c>
      <c r="M9" s="9"/>
      <c r="N9" s="12">
        <f t="shared" si="6"/>
        <v>8.33</v>
      </c>
      <c r="O9" s="10">
        <v>4</v>
      </c>
      <c r="P9" s="11">
        <f t="shared" si="7"/>
        <v>7.39</v>
      </c>
      <c r="Q9" s="14">
        <v>6</v>
      </c>
      <c r="R9" s="12">
        <f t="shared" si="8"/>
        <v>8.46</v>
      </c>
      <c r="S9" s="10">
        <v>4</v>
      </c>
      <c r="T9" s="40">
        <f t="shared" si="9"/>
        <v>6.52</v>
      </c>
      <c r="U9" s="9">
        <v>8</v>
      </c>
      <c r="V9" s="41">
        <f t="shared" si="10"/>
        <v>5.9</v>
      </c>
      <c r="W9" s="10">
        <v>9</v>
      </c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28</v>
      </c>
      <c r="C10" s="8">
        <f t="shared" si="0"/>
        <v>55.12</v>
      </c>
      <c r="D10" s="11">
        <f t="shared" si="1"/>
        <v>8.66</v>
      </c>
      <c r="E10" s="9">
        <v>4</v>
      </c>
      <c r="F10" s="12">
        <f t="shared" si="2"/>
        <v>7.6</v>
      </c>
      <c r="G10" s="10">
        <v>6</v>
      </c>
      <c r="H10" s="11">
        <f t="shared" si="3"/>
        <v>1.03</v>
      </c>
      <c r="I10" s="9">
        <v>26</v>
      </c>
      <c r="J10" s="12">
        <f t="shared" si="4"/>
        <v>8.96</v>
      </c>
      <c r="K10" s="10">
        <v>3</v>
      </c>
      <c r="L10" s="11">
        <f t="shared" si="5"/>
      </c>
      <c r="M10" s="9"/>
      <c r="N10" s="12">
        <f t="shared" si="6"/>
        <v>5</v>
      </c>
      <c r="O10" s="10">
        <v>12</v>
      </c>
      <c r="P10" s="11">
        <f t="shared" si="7"/>
        <v>6.95</v>
      </c>
      <c r="Q10" s="14">
        <v>7</v>
      </c>
      <c r="R10" s="12">
        <f t="shared" si="8"/>
        <v>7.3</v>
      </c>
      <c r="S10" s="10">
        <v>7</v>
      </c>
      <c r="T10" s="40">
        <f t="shared" si="9"/>
        <v>8.26</v>
      </c>
      <c r="U10" s="9">
        <v>4</v>
      </c>
      <c r="V10" s="41">
        <f t="shared" si="10"/>
        <v>1.36</v>
      </c>
      <c r="W10" s="10">
        <v>19</v>
      </c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112</v>
      </c>
      <c r="C11" s="8">
        <f t="shared" si="0"/>
        <v>52.95</v>
      </c>
      <c r="D11" s="11">
        <f t="shared" si="1"/>
        <v>6</v>
      </c>
      <c r="E11" s="9">
        <v>12</v>
      </c>
      <c r="F11" s="12">
        <f t="shared" si="2"/>
        <v>6.4</v>
      </c>
      <c r="G11" s="10">
        <v>9</v>
      </c>
      <c r="H11" s="11">
        <f t="shared" si="3"/>
        <v>5.51</v>
      </c>
      <c r="I11" s="9">
        <v>13</v>
      </c>
      <c r="J11" s="12">
        <f t="shared" si="4"/>
        <v>4.82</v>
      </c>
      <c r="K11" s="10">
        <v>15</v>
      </c>
      <c r="L11" s="11">
        <f t="shared" si="5"/>
      </c>
      <c r="M11" s="9"/>
      <c r="N11" s="12">
        <f t="shared" si="6"/>
        <v>7.08</v>
      </c>
      <c r="O11" s="10">
        <v>7</v>
      </c>
      <c r="P11" s="11">
        <f t="shared" si="7"/>
        <v>9.56</v>
      </c>
      <c r="Q11" s="14">
        <v>1</v>
      </c>
      <c r="R11" s="12">
        <f t="shared" si="8"/>
        <v>5.76</v>
      </c>
      <c r="S11" s="10">
        <v>11</v>
      </c>
      <c r="T11" s="40">
        <f t="shared" si="9"/>
        <v>7.82</v>
      </c>
      <c r="U11" s="9">
        <v>5</v>
      </c>
      <c r="V11" s="41">
        <f t="shared" si="10"/>
      </c>
      <c r="W11" s="10"/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32</v>
      </c>
      <c r="C12" s="8">
        <f t="shared" si="0"/>
        <v>49.339999999999996</v>
      </c>
      <c r="D12" s="11">
        <f t="shared" si="1"/>
        <v>2.66</v>
      </c>
      <c r="E12" s="9">
        <v>22</v>
      </c>
      <c r="F12" s="12">
        <f t="shared" si="2"/>
        <v>3.6</v>
      </c>
      <c r="G12" s="10">
        <v>16</v>
      </c>
      <c r="H12" s="11">
        <f t="shared" si="3"/>
        <v>7.24</v>
      </c>
      <c r="I12" s="9">
        <v>8</v>
      </c>
      <c r="J12" s="12">
        <f t="shared" si="4"/>
        <v>8.27</v>
      </c>
      <c r="K12" s="10">
        <v>5</v>
      </c>
      <c r="L12" s="11">
        <f t="shared" si="5"/>
      </c>
      <c r="M12" s="9"/>
      <c r="N12" s="12">
        <f t="shared" si="6"/>
        <v>6.25</v>
      </c>
      <c r="O12" s="10">
        <v>9</v>
      </c>
      <c r="P12" s="11">
        <f t="shared" si="7"/>
        <v>6.52</v>
      </c>
      <c r="Q12" s="14">
        <v>8</v>
      </c>
      <c r="R12" s="12">
        <f t="shared" si="8"/>
        <v>3.84</v>
      </c>
      <c r="S12" s="10">
        <v>16</v>
      </c>
      <c r="T12" s="40">
        <f t="shared" si="9"/>
        <v>8.69</v>
      </c>
      <c r="U12" s="9">
        <v>3</v>
      </c>
      <c r="V12" s="41">
        <f t="shared" si="10"/>
        <v>2.27</v>
      </c>
      <c r="W12" s="10">
        <v>17</v>
      </c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10</v>
      </c>
      <c r="C13" s="8">
        <f t="shared" si="0"/>
        <v>49.16</v>
      </c>
      <c r="D13" s="11">
        <f t="shared" si="1"/>
        <v>7.66</v>
      </c>
      <c r="E13" s="9">
        <v>7</v>
      </c>
      <c r="F13" s="12">
        <f t="shared" si="2"/>
        <v>2.8</v>
      </c>
      <c r="G13" s="10">
        <v>18</v>
      </c>
      <c r="H13" s="11">
        <f t="shared" si="3"/>
        <v>5.86</v>
      </c>
      <c r="I13" s="9">
        <v>12</v>
      </c>
      <c r="J13" s="12">
        <f t="shared" si="4"/>
        <v>5.86</v>
      </c>
      <c r="K13" s="10">
        <v>12</v>
      </c>
      <c r="L13" s="11">
        <f t="shared" si="5"/>
      </c>
      <c r="M13" s="9"/>
      <c r="N13" s="12">
        <f t="shared" si="6"/>
        <v>5.83</v>
      </c>
      <c r="O13" s="15">
        <v>10</v>
      </c>
      <c r="P13" s="11">
        <f t="shared" si="7"/>
        <v>5.65</v>
      </c>
      <c r="Q13" s="14">
        <v>10</v>
      </c>
      <c r="R13" s="12">
        <f t="shared" si="8"/>
        <v>6.92</v>
      </c>
      <c r="S13" s="15">
        <v>8</v>
      </c>
      <c r="T13" s="40">
        <f t="shared" si="9"/>
        <v>0.86</v>
      </c>
      <c r="U13" s="14">
        <v>21</v>
      </c>
      <c r="V13" s="41">
        <f t="shared" si="10"/>
        <v>7.72</v>
      </c>
      <c r="W13" s="15">
        <v>5</v>
      </c>
      <c r="X13" s="40">
        <f t="shared" si="11"/>
      </c>
      <c r="Y13" s="14"/>
      <c r="Z13" s="41">
        <f t="shared" si="12"/>
      </c>
      <c r="AA13" s="15"/>
      <c r="AB13" s="40">
        <f t="shared" si="13"/>
      </c>
      <c r="AC13" s="14"/>
      <c r="AD13" s="41"/>
      <c r="AE13" s="15"/>
      <c r="AF13" s="40"/>
      <c r="AG13" s="9"/>
    </row>
    <row r="14" spans="1:33" ht="14.25">
      <c r="A14" s="24">
        <f>MAX($A$4:A13)+1</f>
        <v>11</v>
      </c>
      <c r="B14" s="13" t="s">
        <v>29</v>
      </c>
      <c r="C14" s="8">
        <f t="shared" si="0"/>
        <v>46.52</v>
      </c>
      <c r="D14" s="11">
        <f t="shared" si="1"/>
        <v>6.33</v>
      </c>
      <c r="E14" s="9">
        <v>11</v>
      </c>
      <c r="F14" s="12">
        <f t="shared" si="2"/>
        <v>5.2</v>
      </c>
      <c r="G14" s="10">
        <v>12</v>
      </c>
      <c r="H14" s="11">
        <f t="shared" si="3"/>
        <v>2.75</v>
      </c>
      <c r="I14" s="14">
        <v>21</v>
      </c>
      <c r="J14" s="12">
        <f t="shared" si="4"/>
        <v>7.93</v>
      </c>
      <c r="K14" s="10">
        <v>6</v>
      </c>
      <c r="L14" s="11">
        <f t="shared" si="5"/>
      </c>
      <c r="M14" s="9"/>
      <c r="N14" s="12">
        <f t="shared" si="6"/>
        <v>4.16</v>
      </c>
      <c r="O14" s="10">
        <v>14</v>
      </c>
      <c r="P14" s="11">
        <f t="shared" si="7"/>
        <v>4.78</v>
      </c>
      <c r="Q14" s="14">
        <v>12</v>
      </c>
      <c r="R14" s="12">
        <f t="shared" si="8"/>
        <v>4.23</v>
      </c>
      <c r="S14" s="10">
        <v>15</v>
      </c>
      <c r="T14" s="40">
        <f t="shared" si="9"/>
        <v>4.78</v>
      </c>
      <c r="U14" s="9">
        <v>12</v>
      </c>
      <c r="V14" s="41">
        <f t="shared" si="10"/>
        <v>6.36</v>
      </c>
      <c r="W14" s="10">
        <v>8</v>
      </c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166</v>
      </c>
      <c r="C15" s="8">
        <f t="shared" si="0"/>
        <v>44.17</v>
      </c>
      <c r="D15" s="11">
        <f t="shared" si="1"/>
      </c>
      <c r="E15" s="9"/>
      <c r="F15" s="12">
        <f t="shared" si="2"/>
        <v>4</v>
      </c>
      <c r="G15" s="10">
        <v>15</v>
      </c>
      <c r="H15" s="11">
        <f t="shared" si="3"/>
        <v>6.2</v>
      </c>
      <c r="I15" s="9">
        <v>11</v>
      </c>
      <c r="J15" s="12">
        <f t="shared" si="4"/>
        <v>6.89</v>
      </c>
      <c r="K15" s="10">
        <v>9</v>
      </c>
      <c r="L15" s="11">
        <f t="shared" si="5"/>
      </c>
      <c r="M15" s="9"/>
      <c r="N15" s="12">
        <f t="shared" si="6"/>
        <v>2.08</v>
      </c>
      <c r="O15" s="10">
        <v>19</v>
      </c>
      <c r="P15" s="11">
        <f t="shared" si="7"/>
        <v>8.26</v>
      </c>
      <c r="Q15" s="14">
        <v>4</v>
      </c>
      <c r="R15" s="12">
        <f t="shared" si="8"/>
        <v>6.53</v>
      </c>
      <c r="S15" s="10">
        <v>9</v>
      </c>
      <c r="T15" s="40">
        <f t="shared" si="9"/>
        <v>5.21</v>
      </c>
      <c r="U15" s="9">
        <v>11</v>
      </c>
      <c r="V15" s="41">
        <f t="shared" si="10"/>
        <v>5</v>
      </c>
      <c r="W15" s="10">
        <v>11</v>
      </c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111</v>
      </c>
      <c r="C16" s="8">
        <f t="shared" si="0"/>
        <v>40.08</v>
      </c>
      <c r="D16" s="11">
        <f t="shared" si="1"/>
        <v>4.66</v>
      </c>
      <c r="E16" s="9">
        <v>16</v>
      </c>
      <c r="F16" s="12">
        <f t="shared" si="2"/>
        <v>4.8</v>
      </c>
      <c r="G16" s="10">
        <v>13</v>
      </c>
      <c r="H16" s="11">
        <f t="shared" si="3"/>
        <v>8.27</v>
      </c>
      <c r="I16" s="9">
        <v>5</v>
      </c>
      <c r="J16" s="12">
        <f t="shared" si="4"/>
        <v>7.24</v>
      </c>
      <c r="K16" s="10">
        <v>8</v>
      </c>
      <c r="L16" s="11">
        <f t="shared" si="5"/>
      </c>
      <c r="M16" s="9"/>
      <c r="N16" s="12">
        <f t="shared" si="6"/>
        <v>3.75</v>
      </c>
      <c r="O16" s="10">
        <v>15</v>
      </c>
      <c r="P16" s="11">
        <f t="shared" si="7"/>
        <v>5.21</v>
      </c>
      <c r="Q16" s="14">
        <v>11</v>
      </c>
      <c r="R16" s="12">
        <f t="shared" si="8"/>
        <v>6.15</v>
      </c>
      <c r="S16" s="10">
        <v>10</v>
      </c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39</v>
      </c>
      <c r="C17" s="8">
        <f t="shared" si="0"/>
        <v>36.940000000000005</v>
      </c>
      <c r="D17" s="11">
        <f t="shared" si="1"/>
        <v>5.33</v>
      </c>
      <c r="E17" s="9">
        <v>14</v>
      </c>
      <c r="F17" s="12">
        <f t="shared" si="2"/>
        <v>4.4</v>
      </c>
      <c r="G17" s="10">
        <v>14</v>
      </c>
      <c r="H17" s="11">
        <f t="shared" si="3"/>
        <v>2.06</v>
      </c>
      <c r="I17" s="9">
        <v>23</v>
      </c>
      <c r="J17" s="12">
        <f t="shared" si="4"/>
        <v>4.13</v>
      </c>
      <c r="K17" s="10">
        <v>17</v>
      </c>
      <c r="L17" s="11">
        <f t="shared" si="5"/>
      </c>
      <c r="M17" s="9"/>
      <c r="N17" s="12">
        <f t="shared" si="6"/>
        <v>4.58</v>
      </c>
      <c r="O17" s="10">
        <v>13</v>
      </c>
      <c r="P17" s="11">
        <f t="shared" si="7"/>
        <v>3.47</v>
      </c>
      <c r="Q17" s="14">
        <v>15</v>
      </c>
      <c r="R17" s="12">
        <f t="shared" si="8"/>
        <v>5</v>
      </c>
      <c r="S17" s="10">
        <v>13</v>
      </c>
      <c r="T17" s="40">
        <f t="shared" si="9"/>
        <v>4.34</v>
      </c>
      <c r="U17" s="9">
        <v>13</v>
      </c>
      <c r="V17" s="41">
        <f t="shared" si="10"/>
        <v>3.63</v>
      </c>
      <c r="W17" s="10">
        <v>14</v>
      </c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181</v>
      </c>
      <c r="C18" s="8">
        <f t="shared" si="0"/>
        <v>32.660000000000004</v>
      </c>
      <c r="D18" s="11">
        <f t="shared" si="1"/>
        <v>7</v>
      </c>
      <c r="E18" s="9">
        <v>9</v>
      </c>
      <c r="F18" s="12">
        <f t="shared" si="2"/>
        <v>6.8</v>
      </c>
      <c r="G18" s="10">
        <v>8</v>
      </c>
      <c r="H18" s="11">
        <f t="shared" si="3"/>
        <v>1.72</v>
      </c>
      <c r="I18" s="9">
        <v>24</v>
      </c>
      <c r="J18" s="12">
        <f t="shared" si="4"/>
        <v>5.17</v>
      </c>
      <c r="K18" s="10">
        <v>14</v>
      </c>
      <c r="L18" s="11">
        <f t="shared" si="5"/>
      </c>
      <c r="M18" s="9"/>
      <c r="N18" s="12">
        <f t="shared" si="6"/>
        <v>0.41</v>
      </c>
      <c r="O18" s="10">
        <v>23</v>
      </c>
      <c r="P18" s="11">
        <f t="shared" si="7"/>
        <v>1.3</v>
      </c>
      <c r="Q18" s="14">
        <v>20</v>
      </c>
      <c r="R18" s="12">
        <f t="shared" si="8"/>
        <v>4.61</v>
      </c>
      <c r="S18" s="10">
        <v>14</v>
      </c>
      <c r="T18" s="40">
        <f t="shared" si="9"/>
        <v>5.65</v>
      </c>
      <c r="U18" s="9">
        <v>10</v>
      </c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30</v>
      </c>
      <c r="C19" s="8">
        <f t="shared" si="0"/>
        <v>31.729999999999993</v>
      </c>
      <c r="D19" s="11">
        <f t="shared" si="1"/>
        <v>8</v>
      </c>
      <c r="E19" s="9">
        <v>6</v>
      </c>
      <c r="F19" s="12">
        <f t="shared" si="2"/>
        <v>3.2</v>
      </c>
      <c r="G19" s="10">
        <v>17</v>
      </c>
      <c r="H19" s="11">
        <f t="shared" si="3"/>
        <v>5.17</v>
      </c>
      <c r="I19" s="9">
        <v>14</v>
      </c>
      <c r="J19" s="12">
        <f t="shared" si="4"/>
        <v>2.41</v>
      </c>
      <c r="K19" s="10">
        <v>22</v>
      </c>
      <c r="L19" s="11">
        <f t="shared" si="5"/>
      </c>
      <c r="M19" s="9"/>
      <c r="N19" s="12">
        <f t="shared" si="6"/>
        <v>2.5</v>
      </c>
      <c r="O19" s="10">
        <v>18</v>
      </c>
      <c r="P19" s="11">
        <f t="shared" si="7"/>
        <v>3.04</v>
      </c>
      <c r="Q19" s="14">
        <v>16</v>
      </c>
      <c r="R19" s="12">
        <f t="shared" si="8"/>
        <v>1.15</v>
      </c>
      <c r="S19" s="10">
        <v>23</v>
      </c>
      <c r="T19" s="40">
        <f t="shared" si="9"/>
        <v>2.17</v>
      </c>
      <c r="U19" s="9">
        <v>18</v>
      </c>
      <c r="V19" s="41">
        <f t="shared" si="10"/>
        <v>4.09</v>
      </c>
      <c r="W19" s="10">
        <v>13</v>
      </c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101</v>
      </c>
      <c r="C20" s="8">
        <f t="shared" si="0"/>
        <v>30.560000000000002</v>
      </c>
      <c r="D20" s="11">
        <f t="shared" si="1"/>
        <v>2</v>
      </c>
      <c r="E20" s="9">
        <v>24</v>
      </c>
      <c r="F20" s="12">
        <f t="shared" si="2"/>
        <v>1.2</v>
      </c>
      <c r="G20" s="10">
        <v>22</v>
      </c>
      <c r="H20" s="11">
        <f t="shared" si="3"/>
        <v>3.1</v>
      </c>
      <c r="I20" s="9">
        <v>20</v>
      </c>
      <c r="J20" s="12">
        <f t="shared" si="4"/>
        <v>6.55</v>
      </c>
      <c r="K20" s="10">
        <v>10</v>
      </c>
      <c r="L20" s="11">
        <f t="shared" si="5"/>
      </c>
      <c r="M20" s="9"/>
      <c r="N20" s="12">
        <f t="shared" si="6"/>
        <v>6.66</v>
      </c>
      <c r="O20" s="10">
        <v>8</v>
      </c>
      <c r="P20" s="11">
        <f t="shared" si="7"/>
        <v>6.08</v>
      </c>
      <c r="Q20" s="14">
        <v>9</v>
      </c>
      <c r="R20" s="12">
        <f t="shared" si="8"/>
      </c>
      <c r="S20" s="10"/>
      <c r="T20" s="40">
        <f t="shared" si="9"/>
        <v>0.43</v>
      </c>
      <c r="U20" s="9">
        <v>22</v>
      </c>
      <c r="V20" s="41">
        <f t="shared" si="10"/>
        <v>4.54</v>
      </c>
      <c r="W20" s="10">
        <v>12</v>
      </c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14"/>
    </row>
    <row r="21" spans="1:33" ht="14.25">
      <c r="A21" s="24">
        <f>MAX($A$4:A20)+1</f>
        <v>18</v>
      </c>
      <c r="B21" s="13" t="s">
        <v>115</v>
      </c>
      <c r="C21" s="8">
        <f t="shared" si="0"/>
        <v>30.4</v>
      </c>
      <c r="D21" s="11">
        <f t="shared" si="1"/>
        <v>4.33</v>
      </c>
      <c r="E21" s="9">
        <v>17</v>
      </c>
      <c r="F21" s="12">
        <f t="shared" si="2"/>
        <v>1.6</v>
      </c>
      <c r="G21" s="10">
        <v>21</v>
      </c>
      <c r="H21" s="11">
        <f t="shared" si="3"/>
        <v>4.13</v>
      </c>
      <c r="I21" s="9">
        <v>17</v>
      </c>
      <c r="J21" s="12">
        <f t="shared" si="4"/>
        <v>4.48</v>
      </c>
      <c r="K21" s="10">
        <v>16</v>
      </c>
      <c r="L21" s="11">
        <f t="shared" si="5"/>
      </c>
      <c r="M21" s="9"/>
      <c r="N21" s="12">
        <f t="shared" si="6"/>
        <v>2.91</v>
      </c>
      <c r="O21" s="10">
        <v>17</v>
      </c>
      <c r="P21" s="11">
        <f t="shared" si="7"/>
        <v>0.86</v>
      </c>
      <c r="Q21" s="14">
        <v>21</v>
      </c>
      <c r="R21" s="12">
        <f t="shared" si="8"/>
      </c>
      <c r="S21" s="10"/>
      <c r="T21" s="40">
        <f t="shared" si="9"/>
        <v>3.91</v>
      </c>
      <c r="U21" s="9">
        <v>14</v>
      </c>
      <c r="V21" s="41">
        <f t="shared" si="10"/>
        <v>8.18</v>
      </c>
      <c r="W21" s="10">
        <v>4</v>
      </c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 t="s">
        <v>114</v>
      </c>
      <c r="C22" s="8">
        <f t="shared" si="0"/>
        <v>20.48</v>
      </c>
      <c r="D22" s="11">
        <f t="shared" si="1"/>
        <v>3</v>
      </c>
      <c r="E22" s="9">
        <v>21</v>
      </c>
      <c r="F22" s="12">
        <f t="shared" si="2"/>
      </c>
      <c r="G22" s="10"/>
      <c r="H22" s="11">
        <f t="shared" si="3"/>
        <v>2.41</v>
      </c>
      <c r="I22" s="9">
        <v>22</v>
      </c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  <v>4.34</v>
      </c>
      <c r="Q22" s="14">
        <v>13</v>
      </c>
      <c r="R22" s="12">
        <f t="shared" si="8"/>
        <v>3.46</v>
      </c>
      <c r="S22" s="10">
        <v>17</v>
      </c>
      <c r="T22" s="40">
        <f t="shared" si="9"/>
      </c>
      <c r="U22" s="9"/>
      <c r="V22" s="41">
        <f t="shared" si="10"/>
        <v>7.27</v>
      </c>
      <c r="W22" s="10">
        <v>6</v>
      </c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 t="s">
        <v>103</v>
      </c>
      <c r="C23" s="8">
        <f t="shared" si="0"/>
        <v>20.3</v>
      </c>
      <c r="D23" s="11">
        <f t="shared" si="1"/>
        <v>3.33</v>
      </c>
      <c r="E23" s="9">
        <v>20</v>
      </c>
      <c r="F23" s="12">
        <f t="shared" si="2"/>
      </c>
      <c r="G23" s="10"/>
      <c r="H23" s="11">
        <f t="shared" si="3"/>
        <v>6.89</v>
      </c>
      <c r="I23" s="9">
        <v>9</v>
      </c>
      <c r="J23" s="12">
        <f t="shared" si="4"/>
        <v>1.37</v>
      </c>
      <c r="K23" s="10">
        <v>25</v>
      </c>
      <c r="L23" s="11">
        <f t="shared" si="5"/>
      </c>
      <c r="M23" s="9"/>
      <c r="N23" s="12">
        <f t="shared" si="6"/>
        <v>3.33</v>
      </c>
      <c r="O23" s="10">
        <v>16</v>
      </c>
      <c r="P23" s="11">
        <f t="shared" si="7"/>
        <v>1.73</v>
      </c>
      <c r="Q23" s="14">
        <v>19</v>
      </c>
      <c r="R23" s="12">
        <f t="shared" si="8"/>
        <v>1.92</v>
      </c>
      <c r="S23" s="10">
        <v>21</v>
      </c>
      <c r="T23" s="40">
        <f t="shared" si="9"/>
        <v>1.73</v>
      </c>
      <c r="U23" s="9">
        <v>19</v>
      </c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 t="s">
        <v>113</v>
      </c>
      <c r="C24" s="8">
        <f t="shared" si="0"/>
        <v>19.759999999999998</v>
      </c>
      <c r="D24" s="11">
        <f t="shared" si="1"/>
        <v>1.33</v>
      </c>
      <c r="E24" s="9">
        <v>26</v>
      </c>
      <c r="F24" s="12">
        <f t="shared" si="2"/>
      </c>
      <c r="G24" s="10"/>
      <c r="H24" s="11">
        <f t="shared" si="3"/>
        <v>6.55</v>
      </c>
      <c r="I24" s="9">
        <v>10</v>
      </c>
      <c r="J24" s="12">
        <f t="shared" si="4"/>
      </c>
      <c r="K24" s="10"/>
      <c r="L24" s="11">
        <f t="shared" si="5"/>
      </c>
      <c r="M24" s="9"/>
      <c r="N24" s="12">
        <f t="shared" si="6"/>
        <v>0.83</v>
      </c>
      <c r="O24" s="10">
        <v>22</v>
      </c>
      <c r="P24" s="11">
        <f t="shared" si="7"/>
        <v>2.6</v>
      </c>
      <c r="Q24" s="14">
        <v>17</v>
      </c>
      <c r="R24" s="12">
        <f t="shared" si="8"/>
        <v>2.69</v>
      </c>
      <c r="S24" s="10">
        <v>19</v>
      </c>
      <c r="T24" s="40">
        <f t="shared" si="9"/>
        <v>3.04</v>
      </c>
      <c r="U24" s="9">
        <v>16</v>
      </c>
      <c r="V24" s="41">
        <f t="shared" si="10"/>
        <v>2.72</v>
      </c>
      <c r="W24" s="10">
        <v>16</v>
      </c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3" t="s">
        <v>49</v>
      </c>
      <c r="C25" s="8">
        <f t="shared" si="0"/>
        <v>17.91</v>
      </c>
      <c r="D25" s="11">
        <f t="shared" si="1"/>
        <v>5.66</v>
      </c>
      <c r="E25" s="9">
        <v>13</v>
      </c>
      <c r="F25" s="12">
        <f t="shared" si="2"/>
        <v>7.2</v>
      </c>
      <c r="G25" s="10">
        <v>7</v>
      </c>
      <c r="H25" s="11">
        <f t="shared" si="3"/>
        <v>0.68</v>
      </c>
      <c r="I25" s="9">
        <v>27</v>
      </c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  <v>3.07</v>
      </c>
      <c r="S25" s="10">
        <v>18</v>
      </c>
      <c r="T25" s="40">
        <f t="shared" si="9"/>
        <v>1.3</v>
      </c>
      <c r="U25" s="9">
        <v>20</v>
      </c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3" t="s">
        <v>108</v>
      </c>
      <c r="C26" s="8">
        <f t="shared" si="0"/>
        <v>17.39</v>
      </c>
      <c r="D26" s="11">
        <f t="shared" si="1"/>
        <v>1</v>
      </c>
      <c r="E26" s="9">
        <v>27</v>
      </c>
      <c r="F26" s="12">
        <f t="shared" si="2"/>
        <v>2.4</v>
      </c>
      <c r="G26" s="10">
        <v>19</v>
      </c>
      <c r="H26" s="11">
        <f t="shared" si="3"/>
        <v>4.48</v>
      </c>
      <c r="I26" s="9">
        <v>16</v>
      </c>
      <c r="J26" s="12">
        <f t="shared" si="4"/>
        <v>3.79</v>
      </c>
      <c r="K26" s="10">
        <v>18</v>
      </c>
      <c r="L26" s="11">
        <f t="shared" si="5"/>
      </c>
      <c r="M26" s="9"/>
      <c r="N26" s="12">
        <f t="shared" si="6"/>
        <v>1.25</v>
      </c>
      <c r="O26" s="10">
        <v>21</v>
      </c>
      <c r="P26" s="11">
        <f t="shared" si="7"/>
        <v>2.17</v>
      </c>
      <c r="Q26" s="14">
        <v>18</v>
      </c>
      <c r="R26" s="12">
        <f t="shared" si="8"/>
        <v>2.3</v>
      </c>
      <c r="S26" s="10">
        <v>20</v>
      </c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3" t="s">
        <v>104</v>
      </c>
      <c r="C27" s="8">
        <f t="shared" si="0"/>
        <v>16.53</v>
      </c>
      <c r="D27" s="11">
        <f t="shared" si="1"/>
        <v>2.33</v>
      </c>
      <c r="E27" s="9">
        <v>23</v>
      </c>
      <c r="F27" s="12">
        <f t="shared" si="2"/>
        <v>6</v>
      </c>
      <c r="G27" s="10">
        <v>10</v>
      </c>
      <c r="H27" s="11">
        <f t="shared" si="3"/>
        <v>3.79</v>
      </c>
      <c r="I27" s="9">
        <v>18</v>
      </c>
      <c r="J27" s="12">
        <f t="shared" si="4"/>
        <v>2.75</v>
      </c>
      <c r="K27" s="10">
        <v>21</v>
      </c>
      <c r="L27" s="11">
        <f t="shared" si="5"/>
      </c>
      <c r="M27" s="9"/>
      <c r="N27" s="12">
        <f t="shared" si="6"/>
        <v>1.66</v>
      </c>
      <c r="O27" s="10">
        <v>20</v>
      </c>
      <c r="P27" s="11">
        <f t="shared" si="7"/>
      </c>
      <c r="Q27" s="14"/>
      <c r="R27" s="12">
        <f t="shared" si="8"/>
      </c>
      <c r="S27" s="10"/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3" t="s">
        <v>107</v>
      </c>
      <c r="C28" s="8">
        <f t="shared" si="0"/>
        <v>13.68</v>
      </c>
      <c r="D28" s="11">
        <f t="shared" si="1"/>
        <v>3.66</v>
      </c>
      <c r="E28" s="9">
        <v>19</v>
      </c>
      <c r="F28" s="12">
        <f t="shared" si="2"/>
        <v>0.8</v>
      </c>
      <c r="G28" s="10">
        <v>23</v>
      </c>
      <c r="H28" s="11">
        <f t="shared" si="3"/>
      </c>
      <c r="I28" s="9"/>
      <c r="J28" s="12">
        <f t="shared" si="4"/>
        <v>3.44</v>
      </c>
      <c r="K28" s="10">
        <v>19</v>
      </c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  <v>2.6</v>
      </c>
      <c r="U28" s="9">
        <v>17</v>
      </c>
      <c r="V28" s="41">
        <f t="shared" si="10"/>
        <v>3.18</v>
      </c>
      <c r="W28" s="10">
        <v>15</v>
      </c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  <row r="29" spans="1:33" ht="14.25">
      <c r="A29" s="24">
        <f>MAX($A$4:A28)+1</f>
        <v>26</v>
      </c>
      <c r="B29" s="13" t="s">
        <v>167</v>
      </c>
      <c r="C29" s="8">
        <f t="shared" si="0"/>
        <v>13.34</v>
      </c>
      <c r="D29" s="11">
        <f t="shared" si="1"/>
      </c>
      <c r="E29" s="9"/>
      <c r="F29" s="12">
        <f t="shared" si="2"/>
        <v>2</v>
      </c>
      <c r="G29" s="10">
        <v>20</v>
      </c>
      <c r="H29" s="11">
        <f t="shared" si="3"/>
        <v>3.44</v>
      </c>
      <c r="I29" s="9">
        <v>19</v>
      </c>
      <c r="J29" s="12">
        <f t="shared" si="4"/>
        <v>2.06</v>
      </c>
      <c r="K29" s="10">
        <v>23</v>
      </c>
      <c r="L29" s="11">
        <f t="shared" si="5"/>
      </c>
      <c r="M29" s="9"/>
      <c r="N29" s="12">
        <f t="shared" si="6"/>
        <v>5.41</v>
      </c>
      <c r="O29" s="10">
        <v>11</v>
      </c>
      <c r="P29" s="11">
        <f t="shared" si="7"/>
        <v>0.43</v>
      </c>
      <c r="Q29" s="14">
        <v>22</v>
      </c>
      <c r="R29" s="12">
        <f t="shared" si="8"/>
      </c>
      <c r="S29" s="10"/>
      <c r="T29" s="40">
        <f t="shared" si="9"/>
      </c>
      <c r="U29" s="9"/>
      <c r="V29" s="41">
        <f t="shared" si="10"/>
      </c>
      <c r="W29" s="10"/>
      <c r="X29" s="40">
        <f t="shared" si="11"/>
      </c>
      <c r="Y29" s="9"/>
      <c r="Z29" s="41">
        <f t="shared" si="12"/>
      </c>
      <c r="AA29" s="10"/>
      <c r="AB29" s="40">
        <f t="shared" si="13"/>
      </c>
      <c r="AC29" s="9"/>
      <c r="AD29" s="41"/>
      <c r="AE29" s="10"/>
      <c r="AF29" s="40"/>
      <c r="AG29" s="9"/>
    </row>
    <row r="30" spans="1:33" ht="14.25">
      <c r="A30" s="24">
        <f>MAX($A$4:A29)+1</f>
        <v>27</v>
      </c>
      <c r="B30" s="13" t="s">
        <v>106</v>
      </c>
      <c r="C30" s="8">
        <f t="shared" si="0"/>
        <v>10.54</v>
      </c>
      <c r="D30" s="11">
        <f t="shared" si="1"/>
        <v>1.66</v>
      </c>
      <c r="E30" s="9">
        <v>25</v>
      </c>
      <c r="F30" s="12">
        <f t="shared" si="2"/>
        <v>0.4</v>
      </c>
      <c r="G30" s="10">
        <v>24</v>
      </c>
      <c r="H30" s="11">
        <f t="shared" si="3"/>
      </c>
      <c r="I30" s="9"/>
      <c r="J30" s="12">
        <f t="shared" si="4"/>
        <v>3.1</v>
      </c>
      <c r="K30" s="10">
        <v>20</v>
      </c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  <v>5.38</v>
      </c>
      <c r="S30" s="10">
        <v>12</v>
      </c>
      <c r="T30" s="40">
        <f t="shared" si="9"/>
      </c>
      <c r="U30" s="9"/>
      <c r="V30" s="41">
        <f t="shared" si="10"/>
      </c>
      <c r="W30" s="10"/>
      <c r="X30" s="40">
        <f t="shared" si="11"/>
      </c>
      <c r="Y30" s="9"/>
      <c r="Z30" s="41">
        <f t="shared" si="12"/>
      </c>
      <c r="AA30" s="10"/>
      <c r="AB30" s="40">
        <f t="shared" si="13"/>
      </c>
      <c r="AC30" s="9"/>
      <c r="AD30" s="41"/>
      <c r="AE30" s="10"/>
      <c r="AF30" s="40"/>
      <c r="AG30" s="9"/>
    </row>
    <row r="31" spans="1:33" ht="14.25">
      <c r="A31" s="24">
        <f>MAX($A$4:A30)+1</f>
        <v>28</v>
      </c>
      <c r="B31" s="13" t="s">
        <v>109</v>
      </c>
      <c r="C31" s="8">
        <f t="shared" si="0"/>
        <v>5</v>
      </c>
      <c r="D31" s="11">
        <f t="shared" si="1"/>
        <v>5</v>
      </c>
      <c r="E31" s="9">
        <v>15</v>
      </c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0">
        <f t="shared" si="9"/>
      </c>
      <c r="U31" s="9"/>
      <c r="V31" s="41">
        <f t="shared" si="10"/>
      </c>
      <c r="W31" s="10"/>
      <c r="X31" s="40">
        <f t="shared" si="11"/>
      </c>
      <c r="Y31" s="9"/>
      <c r="Z31" s="41">
        <f t="shared" si="12"/>
      </c>
      <c r="AA31" s="10"/>
      <c r="AB31" s="40">
        <f t="shared" si="13"/>
      </c>
      <c r="AC31" s="9"/>
      <c r="AD31" s="41"/>
      <c r="AE31" s="10"/>
      <c r="AF31" s="40"/>
      <c r="AG31" s="9"/>
    </row>
    <row r="32" spans="1:33" ht="14.25">
      <c r="A32" s="24">
        <f>MAX($A$4:A31)+1</f>
        <v>29</v>
      </c>
      <c r="B32" s="13" t="s">
        <v>170</v>
      </c>
      <c r="C32" s="8">
        <f t="shared" si="0"/>
        <v>4.82</v>
      </c>
      <c r="D32" s="11">
        <f t="shared" si="1"/>
      </c>
      <c r="E32" s="9"/>
      <c r="F32" s="12">
        <f t="shared" si="2"/>
      </c>
      <c r="G32" s="10"/>
      <c r="H32" s="11">
        <f t="shared" si="3"/>
        <v>4.82</v>
      </c>
      <c r="I32" s="9">
        <v>15</v>
      </c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0">
        <f t="shared" si="9"/>
      </c>
      <c r="U32" s="9"/>
      <c r="V32" s="41">
        <f t="shared" si="10"/>
      </c>
      <c r="W32" s="10"/>
      <c r="X32" s="40">
        <f t="shared" si="11"/>
      </c>
      <c r="Y32" s="9"/>
      <c r="Z32" s="41">
        <f t="shared" si="12"/>
      </c>
      <c r="AA32" s="10"/>
      <c r="AB32" s="40">
        <f t="shared" si="13"/>
      </c>
      <c r="AC32" s="9"/>
      <c r="AD32" s="41"/>
      <c r="AE32" s="10"/>
      <c r="AF32" s="40"/>
      <c r="AG32" s="9"/>
    </row>
    <row r="33" spans="1:33" ht="14.25">
      <c r="A33" s="24">
        <f>MAX($A$4:A32)+1</f>
        <v>30</v>
      </c>
      <c r="B33" s="13" t="s">
        <v>48</v>
      </c>
      <c r="C33" s="8">
        <f t="shared" si="0"/>
        <v>4</v>
      </c>
      <c r="D33" s="11">
        <f t="shared" si="1"/>
        <v>4</v>
      </c>
      <c r="E33" s="9">
        <v>18</v>
      </c>
      <c r="F33" s="12">
        <f t="shared" si="2"/>
      </c>
      <c r="G33" s="10"/>
      <c r="H33" s="11">
        <f t="shared" si="3"/>
      </c>
      <c r="I33" s="9"/>
      <c r="J33" s="12">
        <f t="shared" si="4"/>
      </c>
      <c r="K33" s="10"/>
      <c r="L33" s="11">
        <f t="shared" si="5"/>
      </c>
      <c r="M33" s="9"/>
      <c r="N33" s="12">
        <f t="shared" si="6"/>
      </c>
      <c r="O33" s="10"/>
      <c r="P33" s="11">
        <f t="shared" si="7"/>
      </c>
      <c r="Q33" s="14"/>
      <c r="R33" s="12">
        <f t="shared" si="8"/>
      </c>
      <c r="S33" s="10"/>
      <c r="T33" s="40">
        <f t="shared" si="9"/>
      </c>
      <c r="U33" s="9"/>
      <c r="V33" s="41">
        <f t="shared" si="10"/>
      </c>
      <c r="W33" s="10"/>
      <c r="X33" s="40">
        <f t="shared" si="11"/>
      </c>
      <c r="Y33" s="9"/>
      <c r="Z33" s="41">
        <f t="shared" si="12"/>
      </c>
      <c r="AA33" s="10"/>
      <c r="AB33" s="40">
        <f t="shared" si="13"/>
      </c>
      <c r="AC33" s="9"/>
      <c r="AD33" s="41"/>
      <c r="AE33" s="10"/>
      <c r="AF33" s="40"/>
      <c r="AG33" s="9"/>
    </row>
    <row r="34" spans="1:33" ht="14.25">
      <c r="A34" s="24">
        <f>MAX($A$4:A33)+1</f>
        <v>31</v>
      </c>
      <c r="B34" s="13" t="s">
        <v>105</v>
      </c>
      <c r="C34" s="8">
        <f t="shared" si="0"/>
        <v>3.7099999999999995</v>
      </c>
      <c r="D34" s="11">
        <f t="shared" si="1"/>
        <v>0.33</v>
      </c>
      <c r="E34" s="9">
        <v>29</v>
      </c>
      <c r="F34" s="12">
        <f t="shared" si="2"/>
        <v>0</v>
      </c>
      <c r="G34" s="10">
        <v>25</v>
      </c>
      <c r="H34" s="11">
        <f t="shared" si="3"/>
        <v>0</v>
      </c>
      <c r="I34" s="9">
        <v>29</v>
      </c>
      <c r="J34" s="12">
        <f t="shared" si="4"/>
        <v>1.72</v>
      </c>
      <c r="K34" s="10">
        <v>24</v>
      </c>
      <c r="L34" s="11">
        <f t="shared" si="5"/>
      </c>
      <c r="M34" s="9"/>
      <c r="N34" s="12">
        <f t="shared" si="6"/>
      </c>
      <c r="O34" s="10"/>
      <c r="P34" s="11">
        <f t="shared" si="7"/>
      </c>
      <c r="Q34" s="14"/>
      <c r="R34" s="12">
        <f t="shared" si="8"/>
        <v>0.76</v>
      </c>
      <c r="S34" s="10">
        <v>24</v>
      </c>
      <c r="T34" s="40">
        <f t="shared" si="9"/>
      </c>
      <c r="U34" s="9"/>
      <c r="V34" s="41">
        <f t="shared" si="10"/>
        <v>0.9</v>
      </c>
      <c r="W34" s="10">
        <v>20</v>
      </c>
      <c r="X34" s="40">
        <f t="shared" si="11"/>
      </c>
      <c r="Y34" s="9"/>
      <c r="Z34" s="41">
        <f t="shared" si="12"/>
      </c>
      <c r="AA34" s="10"/>
      <c r="AB34" s="40">
        <f t="shared" si="13"/>
      </c>
      <c r="AC34" s="9"/>
      <c r="AD34" s="41"/>
      <c r="AE34" s="10"/>
      <c r="AF34" s="40"/>
      <c r="AG34" s="9"/>
    </row>
    <row r="35" spans="1:33" ht="14.25">
      <c r="A35" s="24">
        <f>MAX($A$4:A34)+1</f>
        <v>32</v>
      </c>
      <c r="B35" s="13" t="s">
        <v>188</v>
      </c>
      <c r="C35" s="8">
        <f t="shared" si="0"/>
        <v>3.47</v>
      </c>
      <c r="D35" s="11">
        <f t="shared" si="1"/>
      </c>
      <c r="E35" s="9"/>
      <c r="F35" s="12">
        <f t="shared" si="2"/>
      </c>
      <c r="G35" s="10"/>
      <c r="H35" s="11">
        <f t="shared" si="3"/>
      </c>
      <c r="I35" s="9"/>
      <c r="J35" s="12">
        <f t="shared" si="4"/>
      </c>
      <c r="K35" s="10"/>
      <c r="L35" s="11">
        <f t="shared" si="5"/>
      </c>
      <c r="M35" s="9"/>
      <c r="N35" s="12">
        <f t="shared" si="6"/>
      </c>
      <c r="O35" s="10"/>
      <c r="P35" s="11">
        <f t="shared" si="7"/>
      </c>
      <c r="Q35" s="14"/>
      <c r="R35" s="12">
        <f t="shared" si="8"/>
      </c>
      <c r="S35" s="10"/>
      <c r="T35" s="40">
        <f t="shared" si="9"/>
        <v>3.47</v>
      </c>
      <c r="U35" s="9">
        <v>15</v>
      </c>
      <c r="V35" s="41">
        <f t="shared" si="10"/>
        <v>0</v>
      </c>
      <c r="W35" s="10">
        <v>22</v>
      </c>
      <c r="X35" s="40">
        <f t="shared" si="11"/>
      </c>
      <c r="Y35" s="9"/>
      <c r="Z35" s="41">
        <f t="shared" si="12"/>
      </c>
      <c r="AA35" s="10"/>
      <c r="AB35" s="40">
        <f t="shared" si="13"/>
      </c>
      <c r="AC35" s="9"/>
      <c r="AD35" s="41"/>
      <c r="AE35" s="10"/>
      <c r="AF35" s="40"/>
      <c r="AG35" s="9"/>
    </row>
    <row r="36" spans="1:33" ht="14.25">
      <c r="A36" s="24">
        <f>MAX($A$4:A35)+1</f>
        <v>33</v>
      </c>
      <c r="B36" s="13" t="s">
        <v>172</v>
      </c>
      <c r="C36" s="8">
        <f t="shared" si="0"/>
        <v>3.3500000000000005</v>
      </c>
      <c r="D36" s="11">
        <f t="shared" si="1"/>
      </c>
      <c r="E36" s="9"/>
      <c r="F36" s="12">
        <f t="shared" si="2"/>
      </c>
      <c r="G36" s="10"/>
      <c r="H36" s="11">
        <f t="shared" si="3"/>
        <v>0.34</v>
      </c>
      <c r="I36" s="9">
        <v>28</v>
      </c>
      <c r="J36" s="12">
        <f t="shared" si="4"/>
        <v>1.03</v>
      </c>
      <c r="K36" s="10">
        <v>26</v>
      </c>
      <c r="L36" s="11">
        <f t="shared" si="5"/>
      </c>
      <c r="M36" s="9"/>
      <c r="N36" s="12">
        <f t="shared" si="6"/>
        <v>0</v>
      </c>
      <c r="O36" s="10">
        <v>24</v>
      </c>
      <c r="P36" s="11">
        <f t="shared" si="7"/>
        <v>0</v>
      </c>
      <c r="Q36" s="14">
        <v>23</v>
      </c>
      <c r="R36" s="12">
        <f t="shared" si="8"/>
        <v>1.53</v>
      </c>
      <c r="S36" s="10">
        <v>22</v>
      </c>
      <c r="T36" s="40">
        <f t="shared" si="9"/>
        <v>0</v>
      </c>
      <c r="U36" s="9">
        <v>23</v>
      </c>
      <c r="V36" s="41">
        <f t="shared" si="10"/>
        <v>0.45</v>
      </c>
      <c r="W36" s="10">
        <v>21</v>
      </c>
      <c r="X36" s="40">
        <f t="shared" si="11"/>
      </c>
      <c r="Y36" s="9"/>
      <c r="Z36" s="41">
        <f t="shared" si="12"/>
      </c>
      <c r="AA36" s="10"/>
      <c r="AB36" s="40">
        <f t="shared" si="13"/>
      </c>
      <c r="AC36" s="9"/>
      <c r="AD36" s="41"/>
      <c r="AE36" s="10"/>
      <c r="AF36" s="40"/>
      <c r="AG36" s="9"/>
    </row>
    <row r="37" spans="1:33" ht="14.25">
      <c r="A37" s="24">
        <f>MAX($A$4:A36)+1</f>
        <v>34</v>
      </c>
      <c r="B37" s="13" t="s">
        <v>171</v>
      </c>
      <c r="C37" s="8">
        <f t="shared" si="0"/>
        <v>3.18</v>
      </c>
      <c r="D37" s="11">
        <f t="shared" si="1"/>
      </c>
      <c r="E37" s="9"/>
      <c r="F37" s="12">
        <f t="shared" si="2"/>
      </c>
      <c r="G37" s="10"/>
      <c r="H37" s="11">
        <f t="shared" si="3"/>
        <v>1.37</v>
      </c>
      <c r="I37" s="9">
        <v>25</v>
      </c>
      <c r="J37" s="12">
        <f t="shared" si="4"/>
      </c>
      <c r="K37" s="10"/>
      <c r="L37" s="11">
        <f t="shared" si="5"/>
      </c>
      <c r="M37" s="9"/>
      <c r="N37" s="12">
        <f t="shared" si="6"/>
      </c>
      <c r="O37" s="10"/>
      <c r="P37" s="11">
        <f t="shared" si="7"/>
      </c>
      <c r="Q37" s="14"/>
      <c r="R37" s="12">
        <f t="shared" si="8"/>
      </c>
      <c r="S37" s="10"/>
      <c r="T37" s="40">
        <f t="shared" si="9"/>
      </c>
      <c r="U37" s="9"/>
      <c r="V37" s="41">
        <f t="shared" si="10"/>
        <v>1.81</v>
      </c>
      <c r="W37" s="10">
        <v>18</v>
      </c>
      <c r="X37" s="40">
        <f t="shared" si="11"/>
      </c>
      <c r="Y37" s="9"/>
      <c r="Z37" s="41">
        <f t="shared" si="12"/>
      </c>
      <c r="AA37" s="10"/>
      <c r="AB37" s="40">
        <f t="shared" si="13"/>
      </c>
      <c r="AC37" s="9"/>
      <c r="AD37" s="41"/>
      <c r="AE37" s="10"/>
      <c r="AF37" s="40"/>
      <c r="AG37" s="9"/>
    </row>
    <row r="38" spans="1:33" ht="14.25">
      <c r="A38" s="24">
        <f>MAX($A$4:A37)+1</f>
        <v>35</v>
      </c>
      <c r="B38" s="13" t="s">
        <v>177</v>
      </c>
      <c r="C38" s="8">
        <f t="shared" si="0"/>
        <v>0.68</v>
      </c>
      <c r="D38" s="11">
        <f t="shared" si="1"/>
      </c>
      <c r="E38" s="9"/>
      <c r="F38" s="12">
        <f t="shared" si="2"/>
      </c>
      <c r="G38" s="10"/>
      <c r="H38" s="11">
        <f t="shared" si="3"/>
      </c>
      <c r="I38" s="9"/>
      <c r="J38" s="12">
        <f t="shared" si="4"/>
        <v>0.68</v>
      </c>
      <c r="K38" s="10">
        <v>27</v>
      </c>
      <c r="L38" s="11">
        <f t="shared" si="5"/>
      </c>
      <c r="M38" s="9"/>
      <c r="N38" s="12">
        <f t="shared" si="6"/>
      </c>
      <c r="O38" s="10"/>
      <c r="P38" s="11">
        <f t="shared" si="7"/>
      </c>
      <c r="Q38" s="14"/>
      <c r="R38" s="12">
        <f t="shared" si="8"/>
      </c>
      <c r="S38" s="10"/>
      <c r="T38" s="40">
        <f t="shared" si="9"/>
      </c>
      <c r="U38" s="9"/>
      <c r="V38" s="41">
        <f t="shared" si="10"/>
      </c>
      <c r="W38" s="10"/>
      <c r="X38" s="40">
        <f t="shared" si="11"/>
      </c>
      <c r="Y38" s="9"/>
      <c r="Z38" s="41">
        <f t="shared" si="12"/>
      </c>
      <c r="AA38" s="10"/>
      <c r="AB38" s="40">
        <f t="shared" si="13"/>
      </c>
      <c r="AC38" s="9"/>
      <c r="AD38" s="41"/>
      <c r="AE38" s="10"/>
      <c r="AF38" s="40"/>
      <c r="AG38" s="9"/>
    </row>
    <row r="39" spans="1:33" ht="14.25">
      <c r="A39" s="24">
        <f>MAX($A$4:A38)+1</f>
        <v>36</v>
      </c>
      <c r="B39" s="13" t="s">
        <v>102</v>
      </c>
      <c r="C39" s="8">
        <f t="shared" si="0"/>
        <v>0.66</v>
      </c>
      <c r="D39" s="11">
        <f t="shared" si="1"/>
        <v>0.66</v>
      </c>
      <c r="E39" s="9">
        <v>28</v>
      </c>
      <c r="F39" s="12">
        <f t="shared" si="2"/>
      </c>
      <c r="G39" s="10"/>
      <c r="H39" s="11">
        <f t="shared" si="3"/>
      </c>
      <c r="I39" s="9"/>
      <c r="J39" s="12">
        <f t="shared" si="4"/>
      </c>
      <c r="K39" s="10"/>
      <c r="L39" s="11">
        <f t="shared" si="5"/>
      </c>
      <c r="M39" s="9"/>
      <c r="N39" s="12">
        <f t="shared" si="6"/>
      </c>
      <c r="O39" s="10"/>
      <c r="P39" s="11">
        <f t="shared" si="7"/>
      </c>
      <c r="Q39" s="14"/>
      <c r="R39" s="12">
        <f t="shared" si="8"/>
      </c>
      <c r="S39" s="10"/>
      <c r="T39" s="40">
        <f t="shared" si="9"/>
      </c>
      <c r="U39" s="9"/>
      <c r="V39" s="41">
        <f t="shared" si="10"/>
      </c>
      <c r="W39" s="10"/>
      <c r="X39" s="40">
        <f t="shared" si="11"/>
      </c>
      <c r="Y39" s="9"/>
      <c r="Z39" s="41">
        <f t="shared" si="12"/>
      </c>
      <c r="AA39" s="10"/>
      <c r="AB39" s="40">
        <f t="shared" si="13"/>
      </c>
      <c r="AC39" s="9"/>
      <c r="AD39" s="41"/>
      <c r="AE39" s="10"/>
      <c r="AF39" s="40"/>
      <c r="AG39" s="9"/>
    </row>
    <row r="40" spans="1:33" ht="14.25">
      <c r="A40" s="24">
        <f>MAX($A$4:A39)+1</f>
        <v>37</v>
      </c>
      <c r="B40" s="13" t="s">
        <v>179</v>
      </c>
      <c r="C40" s="8">
        <f t="shared" si="0"/>
        <v>0.38</v>
      </c>
      <c r="D40" s="11">
        <f t="shared" si="1"/>
      </c>
      <c r="E40" s="9"/>
      <c r="F40" s="12">
        <f t="shared" si="2"/>
      </c>
      <c r="G40" s="10"/>
      <c r="H40" s="11">
        <f t="shared" si="3"/>
      </c>
      <c r="I40" s="9"/>
      <c r="J40" s="12">
        <f t="shared" si="4"/>
        <v>0</v>
      </c>
      <c r="K40" s="10">
        <v>29</v>
      </c>
      <c r="L40" s="11">
        <f t="shared" si="5"/>
      </c>
      <c r="M40" s="9"/>
      <c r="N40" s="12">
        <f t="shared" si="6"/>
      </c>
      <c r="O40" s="10"/>
      <c r="P40" s="11">
        <f t="shared" si="7"/>
      </c>
      <c r="Q40" s="14"/>
      <c r="R40" s="12">
        <f t="shared" si="8"/>
        <v>0.38</v>
      </c>
      <c r="S40" s="10">
        <v>25</v>
      </c>
      <c r="T40" s="40">
        <f t="shared" si="9"/>
      </c>
      <c r="U40" s="9"/>
      <c r="V40" s="41">
        <f t="shared" si="10"/>
      </c>
      <c r="W40" s="10"/>
      <c r="X40" s="40">
        <f t="shared" si="11"/>
      </c>
      <c r="Y40" s="9"/>
      <c r="Z40" s="41">
        <f t="shared" si="12"/>
      </c>
      <c r="AA40" s="10"/>
      <c r="AB40" s="40">
        <f t="shared" si="13"/>
      </c>
      <c r="AC40" s="9"/>
      <c r="AD40" s="41"/>
      <c r="AE40" s="10"/>
      <c r="AF40" s="40"/>
      <c r="AG40" s="9"/>
    </row>
    <row r="41" spans="1:33" ht="14.25">
      <c r="A41" s="24">
        <f>MAX($A$4:A40)+1</f>
        <v>38</v>
      </c>
      <c r="B41" s="13" t="s">
        <v>178</v>
      </c>
      <c r="C41" s="8">
        <f t="shared" si="0"/>
        <v>0.34</v>
      </c>
      <c r="D41" s="11">
        <f t="shared" si="1"/>
      </c>
      <c r="E41" s="9"/>
      <c r="F41" s="12">
        <f t="shared" si="2"/>
      </c>
      <c r="G41" s="10"/>
      <c r="H41" s="11">
        <f t="shared" si="3"/>
      </c>
      <c r="I41" s="9"/>
      <c r="J41" s="12">
        <f t="shared" si="4"/>
        <v>0.34</v>
      </c>
      <c r="K41" s="10">
        <v>28</v>
      </c>
      <c r="L41" s="11">
        <f t="shared" si="5"/>
      </c>
      <c r="M41" s="9"/>
      <c r="N41" s="12">
        <f t="shared" si="6"/>
      </c>
      <c r="O41" s="10"/>
      <c r="P41" s="11">
        <f t="shared" si="7"/>
      </c>
      <c r="Q41" s="14"/>
      <c r="R41" s="12">
        <f t="shared" si="8"/>
        <v>0</v>
      </c>
      <c r="S41" s="10">
        <v>26</v>
      </c>
      <c r="T41" s="40">
        <f t="shared" si="9"/>
      </c>
      <c r="U41" s="9"/>
      <c r="V41" s="41">
        <f t="shared" si="10"/>
      </c>
      <c r="W41" s="10"/>
      <c r="X41" s="40">
        <f t="shared" si="11"/>
      </c>
      <c r="Y41" s="9"/>
      <c r="Z41" s="41">
        <f t="shared" si="12"/>
      </c>
      <c r="AA41" s="10"/>
      <c r="AB41" s="40">
        <f t="shared" si="13"/>
      </c>
      <c r="AC41" s="9"/>
      <c r="AD41" s="41"/>
      <c r="AE41" s="10"/>
      <c r="AF41" s="40"/>
      <c r="AG41" s="9"/>
    </row>
    <row r="42" spans="1:33" ht="14.25">
      <c r="A42" s="24">
        <f>MAX($A$4:A41)+1</f>
        <v>39</v>
      </c>
      <c r="B42" s="13" t="s">
        <v>140</v>
      </c>
      <c r="C42" s="8">
        <f t="shared" si="0"/>
        <v>0</v>
      </c>
      <c r="D42" s="11">
        <f t="shared" si="1"/>
        <v>0</v>
      </c>
      <c r="E42" s="9">
        <v>30</v>
      </c>
      <c r="F42" s="12">
        <f t="shared" si="2"/>
      </c>
      <c r="G42" s="10"/>
      <c r="H42" s="11">
        <f t="shared" si="3"/>
      </c>
      <c r="I42" s="9"/>
      <c r="J42" s="12">
        <f t="shared" si="4"/>
      </c>
      <c r="K42" s="10"/>
      <c r="L42" s="11">
        <f t="shared" si="5"/>
      </c>
      <c r="M42" s="9"/>
      <c r="N42" s="12">
        <f t="shared" si="6"/>
      </c>
      <c r="O42" s="10"/>
      <c r="P42" s="11">
        <f t="shared" si="7"/>
      </c>
      <c r="Q42" s="14"/>
      <c r="R42" s="12">
        <f t="shared" si="8"/>
      </c>
      <c r="S42" s="10"/>
      <c r="T42" s="40">
        <f t="shared" si="9"/>
      </c>
      <c r="U42" s="9"/>
      <c r="V42" s="41">
        <f t="shared" si="10"/>
      </c>
      <c r="W42" s="10"/>
      <c r="X42" s="40">
        <f t="shared" si="11"/>
      </c>
      <c r="Y42" s="9"/>
      <c r="Z42" s="41">
        <f t="shared" si="12"/>
      </c>
      <c r="AA42" s="10"/>
      <c r="AB42" s="40">
        <f t="shared" si="13"/>
      </c>
      <c r="AC42" s="9"/>
      <c r="AD42" s="41"/>
      <c r="AE42" s="10"/>
      <c r="AF42" s="40"/>
      <c r="AG4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G32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54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117</v>
      </c>
      <c r="C4" s="8">
        <f aca="true" t="shared" si="0" ref="C4:C32">SUM(D4,F4,H4,J4,L4,N4,P4,R4,T4,V4,X4,Z4,AB4)</f>
        <v>79.24</v>
      </c>
      <c r="D4" s="11">
        <f aca="true" t="shared" si="1" ref="D4:D32">IF(E4&gt;0,INT(((COUNTIF(E$4:E$64,"&gt;0")-E4)*10/COUNTIF(E$4:E$64,"&gt;0"))*100)/100,"")</f>
        <v>8.57</v>
      </c>
      <c r="E4" s="9">
        <v>3</v>
      </c>
      <c r="F4" s="12">
        <f aca="true" t="shared" si="2" ref="F4:F32">IF(G4&gt;0,INT(((COUNTIF(G$4:G$64,"&gt;0")-G4)*10/COUNTIF(G$4:G$64,"&gt;0"))*100)/100,"")</f>
        <v>8.57</v>
      </c>
      <c r="G4" s="10">
        <v>2</v>
      </c>
      <c r="H4" s="11">
        <f aca="true" t="shared" si="3" ref="H4:H32">IF(I4&gt;0,INT(((COUNTIF(I$4:I$64,"&gt;0")-I4)*10/COUNTIF(I$4:I$64,"&gt;0"))*100)/100,"")</f>
        <v>8.88</v>
      </c>
      <c r="I4" s="9">
        <v>2</v>
      </c>
      <c r="J4" s="12">
        <f aca="true" t="shared" si="4" ref="J4:J32">IF(K4&gt;0,INT(((COUNTIF(K$4:K$64,"&gt;0")-K4)*10/COUNTIF(K$4:K$64,"&gt;0"))*100)/100,"")</f>
        <v>9.47</v>
      </c>
      <c r="K4" s="10">
        <v>1</v>
      </c>
      <c r="L4" s="11">
        <f aca="true" t="shared" si="5" ref="L4:L32">IF(M4&gt;0,INT(((COUNTIF(M$4:M$64,"&gt;0")-M4)*10/COUNTIF(M$4:M$64,"&gt;0"))*100)/100,"")</f>
      </c>
      <c r="M4" s="9"/>
      <c r="N4" s="12">
        <f aca="true" t="shared" si="6" ref="N4:N32">IF(O4&gt;0,INT(((COUNTIF(O$4:O$64,"&gt;0")-O4)*10/COUNTIF(O$4:O$64,"&gt;0"))*100)/100,"")</f>
        <v>8.88</v>
      </c>
      <c r="O4" s="10">
        <v>2</v>
      </c>
      <c r="P4" s="11">
        <f aca="true" t="shared" si="7" ref="P4:P32">IF(Q4&gt;0,INT(((COUNTIF(Q$4:Q$64,"&gt;0")-Q4)*10/COUNTIF(Q$4:Q$64,"&gt;0"))*100)/100,"")</f>
        <v>8.33</v>
      </c>
      <c r="Q4" s="14">
        <v>3</v>
      </c>
      <c r="R4" s="12">
        <f aca="true" t="shared" si="8" ref="R4:R32">IF(S4&gt;0,INT(((COUNTIF(S$4:S$64,"&gt;0")-S4)*10/COUNTIF(S$4:S$64,"&gt;0"))*100)/100,"")</f>
        <v>8.66</v>
      </c>
      <c r="S4" s="10">
        <v>2</v>
      </c>
      <c r="T4" s="40">
        <f aca="true" t="shared" si="9" ref="T4:T32">IF(U4&gt;0,INT(((COUNTIF($U$4:$U$64,"&gt;0")-U4)*10/COUNTIF($U$4:$U$64,"&gt;0"))*100)/100,"")</f>
        <v>8.88</v>
      </c>
      <c r="U4" s="9">
        <v>2</v>
      </c>
      <c r="V4" s="41">
        <f aca="true" t="shared" si="10" ref="V4:V32">IF(W4&gt;0,INT(((COUNTIF($W$4:$W$64,"&gt;0")-W4)*10/COUNTIF($W$4:$W$64,"&gt;0"))*100)/100,"")</f>
        <v>9</v>
      </c>
      <c r="W4" s="10">
        <v>2</v>
      </c>
      <c r="X4" s="40">
        <f aca="true" t="shared" si="11" ref="X4:X32">IF(Y4&gt;0,INT(((COUNTIF($Y$4:$Y$64,"&gt;0")-Y4)*10/COUNTIF($Y$4:$Y$64,"&gt;0"))*100)/100,"")</f>
      </c>
      <c r="Y4" s="9"/>
      <c r="Z4" s="41">
        <f aca="true" t="shared" si="12" ref="Z4:Z32">IF(AA4&gt;0,INT(((COUNTIF($AA$4:$AA$64,"&gt;0")-AA4)*10/COUNTIF($AA$4:$AA$64,"&gt;0"))*100)/100,"")</f>
      </c>
      <c r="AA4" s="10"/>
      <c r="AB4" s="40">
        <f aca="true" t="shared" si="13" ref="AB4:AB32">IF(AC4&gt;0,INT(((COUNTIF($AC$4:$AC$64,"&gt;0")-AC4)*10/COUNTIF($AC$4:$AC$64,"&gt;0"))*100)/100,"")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34</v>
      </c>
      <c r="C5" s="8">
        <f t="shared" si="0"/>
        <v>72.92999999999999</v>
      </c>
      <c r="D5" s="11">
        <f t="shared" si="1"/>
        <v>9.04</v>
      </c>
      <c r="E5" s="9">
        <v>2</v>
      </c>
      <c r="F5" s="12">
        <f t="shared" si="2"/>
        <v>7.14</v>
      </c>
      <c r="G5" s="10">
        <v>4</v>
      </c>
      <c r="H5" s="11">
        <f t="shared" si="3"/>
        <v>8.33</v>
      </c>
      <c r="I5" s="9">
        <v>3</v>
      </c>
      <c r="J5" s="12">
        <f t="shared" si="4"/>
        <v>8.94</v>
      </c>
      <c r="K5" s="15">
        <v>2</v>
      </c>
      <c r="L5" s="11">
        <f t="shared" si="5"/>
      </c>
      <c r="M5" s="14"/>
      <c r="N5" s="12">
        <f t="shared" si="6"/>
        <v>6.11</v>
      </c>
      <c r="O5" s="10">
        <v>7</v>
      </c>
      <c r="P5" s="11">
        <f t="shared" si="7"/>
        <v>8.88</v>
      </c>
      <c r="Q5" s="14">
        <v>2</v>
      </c>
      <c r="R5" s="12">
        <f t="shared" si="8"/>
        <v>9.33</v>
      </c>
      <c r="S5" s="10">
        <v>1</v>
      </c>
      <c r="T5" s="40">
        <f t="shared" si="9"/>
        <v>6.66</v>
      </c>
      <c r="U5" s="9">
        <v>6</v>
      </c>
      <c r="V5" s="41">
        <f t="shared" si="10"/>
        <v>8.5</v>
      </c>
      <c r="W5" s="10">
        <v>3</v>
      </c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8" t="s">
        <v>121</v>
      </c>
      <c r="C6" s="8">
        <f t="shared" si="0"/>
        <v>70.54999999999998</v>
      </c>
      <c r="D6" s="11">
        <f t="shared" si="1"/>
        <v>9.52</v>
      </c>
      <c r="E6" s="9">
        <v>1</v>
      </c>
      <c r="F6" s="12">
        <f t="shared" si="2"/>
        <v>7.85</v>
      </c>
      <c r="G6" s="10">
        <v>3</v>
      </c>
      <c r="H6" s="11">
        <f t="shared" si="3"/>
        <v>9.44</v>
      </c>
      <c r="I6" s="9">
        <v>1</v>
      </c>
      <c r="J6" s="12">
        <f t="shared" si="4"/>
        <v>7.36</v>
      </c>
      <c r="K6" s="10">
        <v>5</v>
      </c>
      <c r="L6" s="11">
        <f t="shared" si="5"/>
      </c>
      <c r="M6" s="9"/>
      <c r="N6" s="12">
        <f t="shared" si="6"/>
        <v>9.44</v>
      </c>
      <c r="O6" s="10">
        <v>1</v>
      </c>
      <c r="P6" s="11">
        <f t="shared" si="7"/>
        <v>0</v>
      </c>
      <c r="Q6" s="14">
        <v>18</v>
      </c>
      <c r="R6" s="12">
        <f t="shared" si="8"/>
        <v>8</v>
      </c>
      <c r="S6" s="10">
        <v>3</v>
      </c>
      <c r="T6" s="40">
        <f t="shared" si="9"/>
        <v>9.44</v>
      </c>
      <c r="U6" s="9">
        <v>1</v>
      </c>
      <c r="V6" s="41">
        <f t="shared" si="10"/>
        <v>9.5</v>
      </c>
      <c r="W6" s="10">
        <v>1</v>
      </c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8" t="s">
        <v>50</v>
      </c>
      <c r="C7" s="8">
        <f t="shared" si="0"/>
        <v>61.61</v>
      </c>
      <c r="D7" s="11">
        <f t="shared" si="1"/>
        <v>7.61</v>
      </c>
      <c r="E7" s="9">
        <v>5</v>
      </c>
      <c r="F7" s="12">
        <f t="shared" si="2"/>
        <v>9.28</v>
      </c>
      <c r="G7" s="10">
        <v>1</v>
      </c>
      <c r="H7" s="11">
        <f t="shared" si="3"/>
        <v>7.22</v>
      </c>
      <c r="I7" s="9">
        <v>5</v>
      </c>
      <c r="J7" s="12">
        <f t="shared" si="4"/>
        <v>6.84</v>
      </c>
      <c r="K7" s="10">
        <v>6</v>
      </c>
      <c r="L7" s="11">
        <f t="shared" si="5"/>
      </c>
      <c r="M7" s="9"/>
      <c r="N7" s="12">
        <f t="shared" si="6"/>
        <v>5</v>
      </c>
      <c r="O7" s="10">
        <v>9</v>
      </c>
      <c r="P7" s="11">
        <f t="shared" si="7"/>
        <v>6.11</v>
      </c>
      <c r="Q7" s="14">
        <v>7</v>
      </c>
      <c r="R7" s="12">
        <f t="shared" si="8"/>
        <v>6</v>
      </c>
      <c r="S7" s="10">
        <v>6</v>
      </c>
      <c r="T7" s="40">
        <f t="shared" si="9"/>
        <v>5.55</v>
      </c>
      <c r="U7" s="9">
        <v>8</v>
      </c>
      <c r="V7" s="41">
        <f t="shared" si="10"/>
        <v>8</v>
      </c>
      <c r="W7" s="10">
        <v>4</v>
      </c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8" t="s">
        <v>126</v>
      </c>
      <c r="C8" s="8">
        <f t="shared" si="0"/>
        <v>61.349999999999994</v>
      </c>
      <c r="D8" s="11">
        <f t="shared" si="1"/>
        <v>7.14</v>
      </c>
      <c r="E8" s="9">
        <v>6</v>
      </c>
      <c r="F8" s="12">
        <f t="shared" si="2"/>
        <v>5.71</v>
      </c>
      <c r="G8" s="10">
        <v>6</v>
      </c>
      <c r="H8" s="11">
        <f t="shared" si="3"/>
        <v>7.77</v>
      </c>
      <c r="I8" s="9">
        <v>4</v>
      </c>
      <c r="J8" s="12">
        <f t="shared" si="4"/>
        <v>8.42</v>
      </c>
      <c r="K8" s="10">
        <v>3</v>
      </c>
      <c r="L8" s="11">
        <f t="shared" si="5"/>
      </c>
      <c r="M8" s="9"/>
      <c r="N8" s="12">
        <f t="shared" si="6"/>
        <v>7.22</v>
      </c>
      <c r="O8" s="10">
        <v>5</v>
      </c>
      <c r="P8" s="11">
        <f t="shared" si="7"/>
        <v>6.66</v>
      </c>
      <c r="Q8" s="14">
        <v>6</v>
      </c>
      <c r="R8" s="12">
        <f t="shared" si="8"/>
        <v>4.66</v>
      </c>
      <c r="S8" s="10">
        <v>8</v>
      </c>
      <c r="T8" s="40">
        <f t="shared" si="9"/>
        <v>7.77</v>
      </c>
      <c r="U8" s="9">
        <v>4</v>
      </c>
      <c r="V8" s="41">
        <f t="shared" si="10"/>
        <v>6</v>
      </c>
      <c r="W8" s="10">
        <v>8</v>
      </c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8" t="s">
        <v>37</v>
      </c>
      <c r="C9" s="8">
        <f t="shared" si="0"/>
        <v>54.66</v>
      </c>
      <c r="D9" s="11">
        <f t="shared" si="1"/>
        <v>6.19</v>
      </c>
      <c r="E9" s="9">
        <v>8</v>
      </c>
      <c r="F9" s="12">
        <f t="shared" si="2"/>
        <v>6.42</v>
      </c>
      <c r="G9" s="10">
        <v>5</v>
      </c>
      <c r="H9" s="11">
        <f t="shared" si="3"/>
        <v>4.44</v>
      </c>
      <c r="I9" s="9">
        <v>10</v>
      </c>
      <c r="J9" s="12">
        <f t="shared" si="4"/>
        <v>3.68</v>
      </c>
      <c r="K9" s="10">
        <v>12</v>
      </c>
      <c r="L9" s="11">
        <f t="shared" si="5"/>
      </c>
      <c r="M9" s="9"/>
      <c r="N9" s="12">
        <f t="shared" si="6"/>
        <v>8.33</v>
      </c>
      <c r="O9" s="10">
        <v>3</v>
      </c>
      <c r="P9" s="11">
        <f t="shared" si="7"/>
        <v>5.55</v>
      </c>
      <c r="Q9" s="14">
        <v>8</v>
      </c>
      <c r="R9" s="12">
        <f t="shared" si="8"/>
        <v>7.33</v>
      </c>
      <c r="S9" s="10">
        <v>4</v>
      </c>
      <c r="T9" s="40">
        <f t="shared" si="9"/>
        <v>7.22</v>
      </c>
      <c r="U9" s="9">
        <v>5</v>
      </c>
      <c r="V9" s="41">
        <f t="shared" si="10"/>
        <v>5.5</v>
      </c>
      <c r="W9" s="10">
        <v>9</v>
      </c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13" t="s">
        <v>12</v>
      </c>
      <c r="C10" s="8">
        <f t="shared" si="0"/>
        <v>36.03</v>
      </c>
      <c r="D10" s="11">
        <f t="shared" si="1"/>
        <v>6.66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  <v>7.89</v>
      </c>
      <c r="K10" s="10">
        <v>4</v>
      </c>
      <c r="L10" s="11">
        <f t="shared" si="5"/>
      </c>
      <c r="M10" s="9"/>
      <c r="N10" s="12">
        <f t="shared" si="6"/>
        <v>2.22</v>
      </c>
      <c r="O10" s="15">
        <v>14</v>
      </c>
      <c r="P10" s="11">
        <f t="shared" si="7"/>
        <v>7.77</v>
      </c>
      <c r="Q10" s="14">
        <v>4</v>
      </c>
      <c r="R10" s="12">
        <f t="shared" si="8"/>
        <v>5.33</v>
      </c>
      <c r="S10" s="15">
        <v>7</v>
      </c>
      <c r="T10" s="40">
        <f t="shared" si="9"/>
        <v>1.66</v>
      </c>
      <c r="U10" s="14">
        <v>15</v>
      </c>
      <c r="V10" s="41">
        <f t="shared" si="10"/>
        <v>4.5</v>
      </c>
      <c r="W10" s="15">
        <v>11</v>
      </c>
      <c r="X10" s="40">
        <f t="shared" si="11"/>
      </c>
      <c r="Y10" s="14"/>
      <c r="Z10" s="41">
        <f t="shared" si="12"/>
      </c>
      <c r="AA10" s="15"/>
      <c r="AB10" s="40">
        <f t="shared" si="13"/>
      </c>
      <c r="AC10" s="14"/>
      <c r="AD10" s="41"/>
      <c r="AE10" s="15"/>
      <c r="AF10" s="40"/>
      <c r="AG10" s="9"/>
    </row>
    <row r="11" spans="1:33" ht="14.25">
      <c r="A11" s="24">
        <f>MAX($A$4:A10)+1</f>
        <v>8</v>
      </c>
      <c r="B11" s="13" t="s">
        <v>35</v>
      </c>
      <c r="C11" s="8">
        <f t="shared" si="0"/>
        <v>35.480000000000004</v>
      </c>
      <c r="D11" s="11">
        <f t="shared" si="1"/>
        <v>5.71</v>
      </c>
      <c r="E11" s="9">
        <v>9</v>
      </c>
      <c r="F11" s="12">
        <f t="shared" si="2"/>
        <v>5</v>
      </c>
      <c r="G11" s="10">
        <v>7</v>
      </c>
      <c r="H11" s="11">
        <f t="shared" si="3"/>
        <v>6.11</v>
      </c>
      <c r="I11" s="9">
        <v>7</v>
      </c>
      <c r="J11" s="12">
        <f t="shared" si="4"/>
        <v>0</v>
      </c>
      <c r="K11" s="10">
        <v>19</v>
      </c>
      <c r="L11" s="11">
        <f t="shared" si="5"/>
      </c>
      <c r="M11" s="9"/>
      <c r="N11" s="12">
        <f t="shared" si="6"/>
        <v>0.55</v>
      </c>
      <c r="O11" s="10">
        <v>17</v>
      </c>
      <c r="P11" s="11">
        <f t="shared" si="7"/>
        <v>5</v>
      </c>
      <c r="Q11" s="14">
        <v>9</v>
      </c>
      <c r="R11" s="12">
        <f t="shared" si="8"/>
        <v>4</v>
      </c>
      <c r="S11" s="10">
        <v>9</v>
      </c>
      <c r="T11" s="40">
        <f t="shared" si="9"/>
        <v>6.11</v>
      </c>
      <c r="U11" s="9">
        <v>7</v>
      </c>
      <c r="V11" s="41">
        <f t="shared" si="10"/>
        <v>3</v>
      </c>
      <c r="W11" s="10">
        <v>14</v>
      </c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118</v>
      </c>
      <c r="C12" s="8">
        <f t="shared" si="0"/>
        <v>33.78</v>
      </c>
      <c r="D12" s="11">
        <f t="shared" si="1"/>
        <v>3.8</v>
      </c>
      <c r="E12" s="9">
        <v>13</v>
      </c>
      <c r="F12" s="12">
        <f t="shared" si="2"/>
        <v>2.85</v>
      </c>
      <c r="G12" s="10">
        <v>10</v>
      </c>
      <c r="H12" s="11">
        <f t="shared" si="3"/>
        <v>3.88</v>
      </c>
      <c r="I12" s="9">
        <v>11</v>
      </c>
      <c r="J12" s="12">
        <f t="shared" si="4"/>
        <v>4.21</v>
      </c>
      <c r="K12" s="10">
        <v>11</v>
      </c>
      <c r="L12" s="11">
        <f t="shared" si="5"/>
      </c>
      <c r="M12" s="9"/>
      <c r="N12" s="12">
        <f t="shared" si="6"/>
        <v>1.66</v>
      </c>
      <c r="O12" s="10">
        <v>15</v>
      </c>
      <c r="P12" s="11">
        <f t="shared" si="7"/>
        <v>7.22</v>
      </c>
      <c r="Q12" s="14">
        <v>5</v>
      </c>
      <c r="R12" s="12">
        <f t="shared" si="8"/>
        <v>2.66</v>
      </c>
      <c r="S12" s="10">
        <v>11</v>
      </c>
      <c r="T12" s="40">
        <f t="shared" si="9"/>
        <v>5</v>
      </c>
      <c r="U12" s="9">
        <v>9</v>
      </c>
      <c r="V12" s="41">
        <f t="shared" si="10"/>
        <v>2.5</v>
      </c>
      <c r="W12" s="10">
        <v>15</v>
      </c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11</v>
      </c>
      <c r="C13" s="8">
        <f t="shared" si="0"/>
        <v>29.71</v>
      </c>
      <c r="D13" s="11">
        <f t="shared" si="1"/>
        <v>1.42</v>
      </c>
      <c r="E13" s="9">
        <v>18</v>
      </c>
      <c r="F13" s="12">
        <f t="shared" si="2"/>
      </c>
      <c r="G13" s="10"/>
      <c r="H13" s="11">
        <f t="shared" si="3"/>
        <v>6.66</v>
      </c>
      <c r="I13" s="9">
        <v>6</v>
      </c>
      <c r="J13" s="12">
        <f t="shared" si="4"/>
        <v>6.31</v>
      </c>
      <c r="K13" s="10">
        <v>7</v>
      </c>
      <c r="L13" s="11">
        <f t="shared" si="5"/>
      </c>
      <c r="M13" s="9"/>
      <c r="N13" s="12">
        <f t="shared" si="6"/>
        <v>3.88</v>
      </c>
      <c r="O13" s="10">
        <v>11</v>
      </c>
      <c r="P13" s="11">
        <f t="shared" si="7"/>
      </c>
      <c r="Q13" s="14"/>
      <c r="R13" s="12">
        <f t="shared" si="8"/>
      </c>
      <c r="S13" s="10"/>
      <c r="T13" s="40">
        <f t="shared" si="9"/>
        <v>4.44</v>
      </c>
      <c r="U13" s="9">
        <v>10</v>
      </c>
      <c r="V13" s="41">
        <f t="shared" si="10"/>
        <v>7</v>
      </c>
      <c r="W13" s="10">
        <v>6</v>
      </c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8" t="s">
        <v>36</v>
      </c>
      <c r="C14" s="8">
        <f t="shared" si="0"/>
        <v>26.549999999999997</v>
      </c>
      <c r="D14" s="11">
        <f t="shared" si="1"/>
        <v>1.9</v>
      </c>
      <c r="E14" s="9">
        <v>17</v>
      </c>
      <c r="F14" s="12">
        <f t="shared" si="2"/>
        <v>3.57</v>
      </c>
      <c r="G14" s="10">
        <v>9</v>
      </c>
      <c r="H14" s="11">
        <f t="shared" si="3"/>
        <v>2.22</v>
      </c>
      <c r="I14" s="9">
        <v>14</v>
      </c>
      <c r="J14" s="12">
        <f t="shared" si="4"/>
        <v>5.26</v>
      </c>
      <c r="K14" s="10">
        <v>9</v>
      </c>
      <c r="L14" s="11">
        <f t="shared" si="5"/>
      </c>
      <c r="M14" s="9"/>
      <c r="N14" s="12">
        <f t="shared" si="6"/>
        <v>2.77</v>
      </c>
      <c r="O14" s="10">
        <v>13</v>
      </c>
      <c r="P14" s="11">
        <f t="shared" si="7"/>
        <v>3.33</v>
      </c>
      <c r="Q14" s="14">
        <v>12</v>
      </c>
      <c r="R14" s="12">
        <f t="shared" si="8"/>
      </c>
      <c r="S14" s="10"/>
      <c r="T14" s="40">
        <f t="shared" si="9"/>
      </c>
      <c r="U14" s="9"/>
      <c r="V14" s="41">
        <f t="shared" si="10"/>
        <v>7.5</v>
      </c>
      <c r="W14" s="10">
        <v>5</v>
      </c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8" t="s">
        <v>183</v>
      </c>
      <c r="C15" s="8">
        <f t="shared" si="0"/>
        <v>24.43</v>
      </c>
      <c r="D15" s="11">
        <f t="shared" si="1"/>
      </c>
      <c r="E15" s="9"/>
      <c r="F15" s="12">
        <f t="shared" si="2"/>
      </c>
      <c r="G15" s="10"/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0"/>
      <c r="P15" s="11">
        <f t="shared" si="7"/>
        <v>9.44</v>
      </c>
      <c r="Q15" s="14">
        <v>1</v>
      </c>
      <c r="R15" s="12">
        <f t="shared" si="8"/>
        <v>6.66</v>
      </c>
      <c r="S15" s="10">
        <v>5</v>
      </c>
      <c r="T15" s="40">
        <f t="shared" si="9"/>
        <v>8.33</v>
      </c>
      <c r="U15" s="9">
        <v>3</v>
      </c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8" t="s">
        <v>122</v>
      </c>
      <c r="C16" s="8">
        <f t="shared" si="0"/>
        <v>22.959999999999997</v>
      </c>
      <c r="D16" s="11">
        <f t="shared" si="1"/>
        <v>2.85</v>
      </c>
      <c r="E16" s="9">
        <v>15</v>
      </c>
      <c r="F16" s="12">
        <f t="shared" si="2"/>
        <v>1.42</v>
      </c>
      <c r="G16" s="10">
        <v>12</v>
      </c>
      <c r="H16" s="11">
        <f t="shared" si="3"/>
        <v>1.66</v>
      </c>
      <c r="I16" s="9">
        <v>15</v>
      </c>
      <c r="J16" s="12">
        <f t="shared" si="4"/>
        <v>2.1</v>
      </c>
      <c r="K16" s="10">
        <v>15</v>
      </c>
      <c r="L16" s="11">
        <f t="shared" si="5"/>
      </c>
      <c r="M16" s="9"/>
      <c r="N16" s="12">
        <f t="shared" si="6"/>
        <v>5.55</v>
      </c>
      <c r="O16" s="10">
        <v>8</v>
      </c>
      <c r="P16" s="11">
        <f t="shared" si="7"/>
        <v>1.11</v>
      </c>
      <c r="Q16" s="14">
        <v>16</v>
      </c>
      <c r="R16" s="12">
        <f t="shared" si="8"/>
        <v>2</v>
      </c>
      <c r="S16" s="10">
        <v>12</v>
      </c>
      <c r="T16" s="40">
        <f t="shared" si="9"/>
        <v>2.77</v>
      </c>
      <c r="U16" s="9">
        <v>13</v>
      </c>
      <c r="V16" s="41">
        <f t="shared" si="10"/>
        <v>3.5</v>
      </c>
      <c r="W16" s="10">
        <v>13</v>
      </c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116</v>
      </c>
      <c r="C17" s="8">
        <f t="shared" si="0"/>
        <v>22.189999999999998</v>
      </c>
      <c r="D17" s="11">
        <f t="shared" si="1"/>
        <v>4.76</v>
      </c>
      <c r="E17" s="9">
        <v>11</v>
      </c>
      <c r="F17" s="12">
        <f t="shared" si="2"/>
      </c>
      <c r="G17" s="10"/>
      <c r="H17" s="11">
        <f t="shared" si="3"/>
        <v>5</v>
      </c>
      <c r="I17" s="14">
        <v>9</v>
      </c>
      <c r="J17" s="12">
        <f t="shared" si="4"/>
      </c>
      <c r="K17" s="10"/>
      <c r="L17" s="11">
        <f t="shared" si="5"/>
      </c>
      <c r="M17" s="9"/>
      <c r="N17" s="12">
        <f t="shared" si="6"/>
        <v>4.44</v>
      </c>
      <c r="O17" s="10">
        <v>10</v>
      </c>
      <c r="P17" s="11">
        <f t="shared" si="7"/>
        <v>2.22</v>
      </c>
      <c r="Q17" s="14">
        <v>14</v>
      </c>
      <c r="R17" s="12">
        <f t="shared" si="8"/>
        <v>0.66</v>
      </c>
      <c r="S17" s="10">
        <v>14</v>
      </c>
      <c r="T17" s="40">
        <f t="shared" si="9"/>
        <v>1.11</v>
      </c>
      <c r="U17" s="9">
        <v>16</v>
      </c>
      <c r="V17" s="41">
        <f t="shared" si="10"/>
        <v>4</v>
      </c>
      <c r="W17" s="10">
        <v>12</v>
      </c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8" t="s">
        <v>119</v>
      </c>
      <c r="C18" s="8">
        <f t="shared" si="0"/>
        <v>22.15</v>
      </c>
      <c r="D18" s="11">
        <f t="shared" si="1"/>
        <v>4.28</v>
      </c>
      <c r="E18" s="9">
        <v>12</v>
      </c>
      <c r="F18" s="12">
        <f t="shared" si="2"/>
      </c>
      <c r="G18" s="10"/>
      <c r="H18" s="11">
        <f t="shared" si="3"/>
        <v>0.55</v>
      </c>
      <c r="I18" s="9">
        <v>17</v>
      </c>
      <c r="J18" s="12">
        <f t="shared" si="4"/>
        <v>5.78</v>
      </c>
      <c r="K18" s="10">
        <v>8</v>
      </c>
      <c r="L18" s="11">
        <f t="shared" si="5"/>
      </c>
      <c r="M18" s="9"/>
      <c r="N18" s="12">
        <f t="shared" si="6"/>
        <v>1.11</v>
      </c>
      <c r="O18" s="10">
        <v>16</v>
      </c>
      <c r="P18" s="11">
        <f t="shared" si="7"/>
        <v>3.88</v>
      </c>
      <c r="Q18" s="14">
        <v>11</v>
      </c>
      <c r="R18" s="12">
        <f t="shared" si="8"/>
        <v>3.33</v>
      </c>
      <c r="S18" s="10">
        <v>10</v>
      </c>
      <c r="T18" s="40">
        <f t="shared" si="9"/>
        <v>2.22</v>
      </c>
      <c r="U18" s="9">
        <v>14</v>
      </c>
      <c r="V18" s="41">
        <f t="shared" si="10"/>
        <v>1</v>
      </c>
      <c r="W18" s="10">
        <v>18</v>
      </c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8" t="s">
        <v>120</v>
      </c>
      <c r="C19" s="8">
        <f t="shared" si="0"/>
        <v>20.46</v>
      </c>
      <c r="D19" s="11">
        <f t="shared" si="1"/>
        <v>2.38</v>
      </c>
      <c r="E19" s="9">
        <v>16</v>
      </c>
      <c r="F19" s="12">
        <f t="shared" si="2"/>
        <v>2.14</v>
      </c>
      <c r="G19" s="10">
        <v>11</v>
      </c>
      <c r="H19" s="11">
        <f t="shared" si="3"/>
        <v>1.11</v>
      </c>
      <c r="I19" s="9">
        <v>16</v>
      </c>
      <c r="J19" s="12">
        <f t="shared" si="4"/>
        <v>1.57</v>
      </c>
      <c r="K19" s="10">
        <v>16</v>
      </c>
      <c r="L19" s="11">
        <f t="shared" si="5"/>
      </c>
      <c r="M19" s="9"/>
      <c r="N19" s="12">
        <f t="shared" si="6"/>
        <v>6.66</v>
      </c>
      <c r="O19" s="10">
        <v>6</v>
      </c>
      <c r="P19" s="11">
        <f t="shared" si="7"/>
        <v>2.77</v>
      </c>
      <c r="Q19" s="14">
        <v>13</v>
      </c>
      <c r="R19" s="12">
        <f t="shared" si="8"/>
        <v>0</v>
      </c>
      <c r="S19" s="10">
        <v>15</v>
      </c>
      <c r="T19" s="40">
        <f t="shared" si="9"/>
        <v>3.33</v>
      </c>
      <c r="U19" s="9">
        <v>12</v>
      </c>
      <c r="V19" s="41">
        <f t="shared" si="10"/>
        <v>0.5</v>
      </c>
      <c r="W19" s="10">
        <v>19</v>
      </c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38</v>
      </c>
      <c r="C20" s="8">
        <f t="shared" si="0"/>
        <v>18.87</v>
      </c>
      <c r="D20" s="11">
        <f t="shared" si="1"/>
        <v>8.09</v>
      </c>
      <c r="E20" s="9">
        <v>4</v>
      </c>
      <c r="F20" s="12">
        <f t="shared" si="2"/>
        <v>4.28</v>
      </c>
      <c r="G20" s="10">
        <v>8</v>
      </c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0">
        <f t="shared" si="9"/>
      </c>
      <c r="U20" s="9"/>
      <c r="V20" s="41">
        <f t="shared" si="10"/>
        <v>6.5</v>
      </c>
      <c r="W20" s="10">
        <v>7</v>
      </c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8" t="s">
        <v>173</v>
      </c>
      <c r="C21" s="8">
        <f t="shared" si="0"/>
        <v>18.16</v>
      </c>
      <c r="D21" s="11">
        <f t="shared" si="1"/>
      </c>
      <c r="E21" s="9"/>
      <c r="F21" s="12">
        <f t="shared" si="2"/>
      </c>
      <c r="G21" s="10"/>
      <c r="H21" s="11">
        <f t="shared" si="3"/>
        <v>2.77</v>
      </c>
      <c r="I21" s="9">
        <v>13</v>
      </c>
      <c r="J21" s="12">
        <f t="shared" si="4"/>
        <v>2.63</v>
      </c>
      <c r="K21" s="10">
        <v>14</v>
      </c>
      <c r="L21" s="11">
        <f t="shared" si="5"/>
      </c>
      <c r="M21" s="9"/>
      <c r="N21" s="12">
        <f t="shared" si="6"/>
        <v>7.77</v>
      </c>
      <c r="O21" s="10">
        <v>4</v>
      </c>
      <c r="P21" s="11">
        <f t="shared" si="7"/>
        <v>4.44</v>
      </c>
      <c r="Q21" s="14">
        <v>10</v>
      </c>
      <c r="R21" s="12">
        <f t="shared" si="8"/>
      </c>
      <c r="S21" s="10"/>
      <c r="T21" s="40">
        <f t="shared" si="9"/>
        <v>0.55</v>
      </c>
      <c r="U21" s="9">
        <v>17</v>
      </c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8" t="s">
        <v>125</v>
      </c>
      <c r="C22" s="8">
        <f t="shared" si="0"/>
        <v>13.450000000000001</v>
      </c>
      <c r="D22" s="11">
        <f t="shared" si="1"/>
        <v>5.23</v>
      </c>
      <c r="E22" s="9">
        <v>10</v>
      </c>
      <c r="F22" s="12">
        <f t="shared" si="2"/>
        <v>0.71</v>
      </c>
      <c r="G22" s="10">
        <v>13</v>
      </c>
      <c r="H22" s="11">
        <f t="shared" si="3"/>
        <v>0</v>
      </c>
      <c r="I22" s="9">
        <v>18</v>
      </c>
      <c r="J22" s="12">
        <f t="shared" si="4"/>
        <v>0.52</v>
      </c>
      <c r="K22" s="10">
        <v>18</v>
      </c>
      <c r="L22" s="11">
        <f t="shared" si="5"/>
      </c>
      <c r="M22" s="9"/>
      <c r="N22" s="12">
        <f t="shared" si="6"/>
        <v>3.33</v>
      </c>
      <c r="O22" s="10">
        <v>12</v>
      </c>
      <c r="P22" s="11">
        <f t="shared" si="7"/>
        <v>1.66</v>
      </c>
      <c r="Q22" s="14">
        <v>15</v>
      </c>
      <c r="R22" s="12">
        <f t="shared" si="8"/>
      </c>
      <c r="S22" s="10"/>
      <c r="T22" s="40">
        <f t="shared" si="9"/>
      </c>
      <c r="U22" s="9"/>
      <c r="V22" s="41">
        <f t="shared" si="10"/>
        <v>2</v>
      </c>
      <c r="W22" s="10">
        <v>16</v>
      </c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8" t="s">
        <v>123</v>
      </c>
      <c r="C23" s="8">
        <f t="shared" si="0"/>
        <v>11.66</v>
      </c>
      <c r="D23" s="11">
        <f t="shared" si="1"/>
        <v>3.33</v>
      </c>
      <c r="E23" s="9">
        <v>14</v>
      </c>
      <c r="F23" s="12">
        <f t="shared" si="2"/>
        <v>0</v>
      </c>
      <c r="G23" s="10">
        <v>14</v>
      </c>
      <c r="H23" s="11">
        <f t="shared" si="3"/>
        <v>3.33</v>
      </c>
      <c r="I23" s="9">
        <v>12</v>
      </c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  <v>5</v>
      </c>
      <c r="W23" s="10">
        <v>10</v>
      </c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8" t="s">
        <v>141</v>
      </c>
      <c r="C24" s="8">
        <f t="shared" si="0"/>
        <v>11.06</v>
      </c>
      <c r="D24" s="11">
        <f t="shared" si="1"/>
        <v>0.95</v>
      </c>
      <c r="E24" s="9">
        <v>19</v>
      </c>
      <c r="F24" s="12">
        <f t="shared" si="2"/>
      </c>
      <c r="G24" s="10"/>
      <c r="H24" s="11">
        <f t="shared" si="3"/>
      </c>
      <c r="I24" s="9"/>
      <c r="J24" s="12">
        <f t="shared" si="4"/>
        <v>4.73</v>
      </c>
      <c r="K24" s="10">
        <v>10</v>
      </c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  <v>3.88</v>
      </c>
      <c r="U24" s="9">
        <v>11</v>
      </c>
      <c r="V24" s="41">
        <f t="shared" si="10"/>
        <v>1.5</v>
      </c>
      <c r="W24" s="10">
        <v>17</v>
      </c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8" t="s">
        <v>142</v>
      </c>
      <c r="C25" s="8">
        <f t="shared" si="0"/>
        <v>5.55</v>
      </c>
      <c r="D25" s="11">
        <f t="shared" si="1"/>
        <v>0</v>
      </c>
      <c r="E25" s="9">
        <v>21</v>
      </c>
      <c r="F25" s="12">
        <f t="shared" si="2"/>
      </c>
      <c r="G25" s="10"/>
      <c r="H25" s="11">
        <f t="shared" si="3"/>
        <v>5.55</v>
      </c>
      <c r="I25" s="9">
        <v>8</v>
      </c>
      <c r="J25" s="12">
        <f t="shared" si="4"/>
      </c>
      <c r="K25" s="10"/>
      <c r="L25" s="11">
        <f t="shared" si="5"/>
      </c>
      <c r="M25" s="9"/>
      <c r="N25" s="12">
        <f t="shared" si="6"/>
        <v>0</v>
      </c>
      <c r="O25" s="10">
        <v>18</v>
      </c>
      <c r="P25" s="11">
        <f t="shared" si="7"/>
      </c>
      <c r="Q25" s="14"/>
      <c r="R25" s="12">
        <f t="shared" si="8"/>
      </c>
      <c r="S25" s="10"/>
      <c r="T25" s="40">
        <f t="shared" si="9"/>
      </c>
      <c r="U25" s="9"/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8" t="s">
        <v>175</v>
      </c>
      <c r="C26" s="8">
        <f t="shared" si="0"/>
        <v>3.15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  <v>3.15</v>
      </c>
      <c r="K26" s="10">
        <v>13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8" t="s">
        <v>187</v>
      </c>
      <c r="C27" s="8">
        <f t="shared" si="0"/>
        <v>1.33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  <v>1.33</v>
      </c>
      <c r="S27" s="10">
        <v>13</v>
      </c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8" t="s">
        <v>176</v>
      </c>
      <c r="C28" s="8">
        <f t="shared" si="0"/>
        <v>1.05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  <v>1.05</v>
      </c>
      <c r="K28" s="10">
        <v>17</v>
      </c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14"/>
    </row>
    <row r="29" spans="1:33" ht="14.25">
      <c r="A29" s="24">
        <f>MAX($A$4:A28)+1</f>
        <v>26</v>
      </c>
      <c r="B29" s="18" t="s">
        <v>189</v>
      </c>
      <c r="C29" s="8">
        <f t="shared" si="0"/>
        <v>0.55</v>
      </c>
      <c r="D29" s="11">
        <f t="shared" si="1"/>
      </c>
      <c r="E29" s="9"/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  <v>0.55</v>
      </c>
      <c r="Q29" s="14">
        <v>17</v>
      </c>
      <c r="R29" s="12">
        <f t="shared" si="8"/>
      </c>
      <c r="S29" s="10"/>
      <c r="T29" s="40">
        <f t="shared" si="9"/>
        <v>0</v>
      </c>
      <c r="U29" s="9">
        <v>18</v>
      </c>
      <c r="V29" s="41">
        <f t="shared" si="10"/>
        <v>0</v>
      </c>
      <c r="W29" s="10">
        <v>20</v>
      </c>
      <c r="X29" s="40">
        <f t="shared" si="11"/>
      </c>
      <c r="Y29" s="9"/>
      <c r="Z29" s="41">
        <f t="shared" si="12"/>
      </c>
      <c r="AA29" s="10"/>
      <c r="AB29" s="40">
        <f t="shared" si="13"/>
      </c>
      <c r="AC29" s="9"/>
      <c r="AD29" s="41"/>
      <c r="AE29" s="10"/>
      <c r="AF29" s="40"/>
      <c r="AG29" s="9"/>
    </row>
    <row r="30" spans="1:33" ht="14.25">
      <c r="A30" s="24">
        <f>MAX($A$4:A29)+1</f>
        <v>27</v>
      </c>
      <c r="B30" s="18" t="s">
        <v>124</v>
      </c>
      <c r="C30" s="8">
        <f t="shared" si="0"/>
        <v>0.47</v>
      </c>
      <c r="D30" s="11">
        <f t="shared" si="1"/>
        <v>0.47</v>
      </c>
      <c r="E30" s="9">
        <v>20</v>
      </c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0">
        <f t="shared" si="9"/>
      </c>
      <c r="U30" s="9"/>
      <c r="V30" s="41">
        <f t="shared" si="10"/>
      </c>
      <c r="W30" s="10"/>
      <c r="X30" s="40">
        <f t="shared" si="11"/>
      </c>
      <c r="Y30" s="9"/>
      <c r="Z30" s="41">
        <f t="shared" si="12"/>
      </c>
      <c r="AA30" s="10"/>
      <c r="AB30" s="40">
        <f t="shared" si="13"/>
      </c>
      <c r="AC30" s="9"/>
      <c r="AD30" s="41"/>
      <c r="AE30" s="10"/>
      <c r="AF30" s="40"/>
      <c r="AG30" s="9"/>
    </row>
    <row r="31" spans="1:33" ht="14.25">
      <c r="A31" s="24">
        <f>MAX($A$4:A30)+1</f>
        <v>28</v>
      </c>
      <c r="B31" s="18"/>
      <c r="C31" s="8">
        <f t="shared" si="0"/>
        <v>0</v>
      </c>
      <c r="D31" s="11">
        <f t="shared" si="1"/>
      </c>
      <c r="E31" s="9"/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0">
        <f t="shared" si="9"/>
      </c>
      <c r="U31" s="9"/>
      <c r="V31" s="41">
        <f t="shared" si="10"/>
      </c>
      <c r="W31" s="10"/>
      <c r="X31" s="40">
        <f t="shared" si="11"/>
      </c>
      <c r="Y31" s="9"/>
      <c r="Z31" s="41">
        <f t="shared" si="12"/>
      </c>
      <c r="AA31" s="10"/>
      <c r="AB31" s="40">
        <f t="shared" si="13"/>
      </c>
      <c r="AC31" s="9"/>
      <c r="AD31" s="41"/>
      <c r="AE31" s="10"/>
      <c r="AF31" s="40"/>
      <c r="AG31" s="9"/>
    </row>
    <row r="32" spans="1:33" ht="14.25">
      <c r="A32" s="24">
        <f>MAX($A$4:A31)+1</f>
        <v>29</v>
      </c>
      <c r="B32" s="18"/>
      <c r="C32" s="8">
        <f t="shared" si="0"/>
        <v>0</v>
      </c>
      <c r="D32" s="11">
        <f t="shared" si="1"/>
      </c>
      <c r="E32" s="9"/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0">
        <f t="shared" si="9"/>
      </c>
      <c r="U32" s="9"/>
      <c r="V32" s="41">
        <f t="shared" si="10"/>
      </c>
      <c r="W32" s="10"/>
      <c r="X32" s="40">
        <f t="shared" si="11"/>
      </c>
      <c r="Y32" s="9"/>
      <c r="Z32" s="41">
        <f t="shared" si="12"/>
      </c>
      <c r="AA32" s="10"/>
      <c r="AB32" s="40">
        <f t="shared" si="13"/>
      </c>
      <c r="AC32" s="9"/>
      <c r="AD32" s="41"/>
      <c r="AE32" s="10"/>
      <c r="AF32" s="40"/>
      <c r="AG3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G2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55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15</v>
      </c>
      <c r="C4" s="8">
        <f aca="true" t="shared" si="0" ref="C4:C24">SUM(D4,F4,H4,J4,L4,N4,P4,R4,T4,V4,X4,Z4,AB4)</f>
        <v>75.42000000000002</v>
      </c>
      <c r="D4" s="11">
        <f aca="true" t="shared" si="1" ref="D4:D24">IF(E4&gt;0,INT(((COUNTIF(E$4:E$56,"&gt;0")-E4)*10/COUNTIF(E$4:E$56,"&gt;0"))*100)/100,"")</f>
        <v>9.28</v>
      </c>
      <c r="E4" s="9">
        <v>1</v>
      </c>
      <c r="F4" s="12">
        <f aca="true" t="shared" si="2" ref="F4:F24">IF(G4&gt;0,INT(((COUNTIF(G$4:G$56,"&gt;0")-G4)*10/COUNTIF(G$4:G$56,"&gt;0"))*100)/100,"")</f>
        <v>9.28</v>
      </c>
      <c r="G4" s="10">
        <v>1</v>
      </c>
      <c r="H4" s="11">
        <f aca="true" t="shared" si="3" ref="H4:H24">IF(I4&gt;0,INT(((COUNTIF(I$4:I$56,"&gt;0")-I4)*10/COUNTIF(I$4:I$56,"&gt;0"))*100)/100,"")</f>
        <v>7.14</v>
      </c>
      <c r="I4" s="9">
        <v>4</v>
      </c>
      <c r="J4" s="12">
        <f aca="true" t="shared" si="4" ref="J4:J24">IF(K4&gt;0,INT(((COUNTIF(K$4:K$56,"&gt;0")-K4)*10/COUNTIF(K$4:K$56,"&gt;0"))*100)/100,"")</f>
        <v>9.33</v>
      </c>
      <c r="K4" s="10">
        <v>1</v>
      </c>
      <c r="L4" s="11">
        <f aca="true" t="shared" si="5" ref="L4:L24">IF(M4&gt;0,INT(((COUNTIF(M$4:M$56,"&gt;0")-M4)*10/COUNTIF(M$4:M$56,"&gt;0"))*100)/100,"")</f>
      </c>
      <c r="M4" s="9"/>
      <c r="N4" s="12">
        <f aca="true" t="shared" si="6" ref="N4:N24">IF(O4&gt;0,INT(((COUNTIF(O$4:O$56,"&gt;0")-O4)*10/COUNTIF(O$4:O$56,"&gt;0"))*100)/100,"")</f>
        <v>9</v>
      </c>
      <c r="O4" s="10">
        <v>1</v>
      </c>
      <c r="P4" s="11">
        <f aca="true" t="shared" si="7" ref="P4:P24">IF(Q4&gt;0,INT(((COUNTIF(Q$4:Q$56,"&gt;0")-Q4)*10/COUNTIF(Q$4:Q$56,"&gt;0"))*100)/100,"")</f>
        <v>6.92</v>
      </c>
      <c r="Q4" s="14">
        <v>4</v>
      </c>
      <c r="R4" s="12">
        <f aca="true" t="shared" si="8" ref="R4:R24">IF(S4&gt;0,INT(((COUNTIF(S$4:S$56,"&gt;0")-S4)*10/COUNTIF(S$4:S$56,"&gt;0"))*100)/100,"")</f>
        <v>9.23</v>
      </c>
      <c r="S4" s="10">
        <v>1</v>
      </c>
      <c r="T4" s="40">
        <f aca="true" t="shared" si="9" ref="T4:T24">IF(U4&gt;0,INT(((COUNTIF($U$4:$U$56,"&gt;0")-U4)*10/COUNTIF($U$4:$U$56,"&gt;0"))*100)/100,"")</f>
        <v>9.09</v>
      </c>
      <c r="U4" s="9">
        <v>1</v>
      </c>
      <c r="V4" s="41">
        <f aca="true" t="shared" si="10" ref="V4:V24">IF(W4&gt;0,INT(((COUNTIF($W$4:$W$56,"&gt;0")-W4)*10/COUNTIF($W$4:$W$56,"&gt;0"))*100)/100,"")</f>
        <v>6.15</v>
      </c>
      <c r="W4" s="10">
        <v>5</v>
      </c>
      <c r="X4" s="40">
        <f aca="true" t="shared" si="11" ref="X4:X24">IF(Y4&gt;0,INT(((COUNTIF($Y$4:$Y$56,"&gt;0")-Y4)*10/COUNTIF($Y$4:$Y$56,"&gt;0"))*100)/100,"")</f>
      </c>
      <c r="Y4" s="9"/>
      <c r="Z4" s="41">
        <f aca="true" t="shared" si="12" ref="Z4:Z24">IF(AA4&gt;0,INT(((COUNTIF($AA$4:$AA$56,"&gt;0")-AA4)*10/COUNTIF($AA$4:$AA$56,"&gt;0"))*100)/100,"")</f>
      </c>
      <c r="AA4" s="10"/>
      <c r="AB4" s="40">
        <f aca="true" t="shared" si="13" ref="AB4:AB24">IF(AC4&gt;0,INT(((COUNTIF($AC$4:$AC$56,"&gt;0")-AC4)*10/COUNTIF($AC$4:$AC$56,"&gt;0"))*100)/100,"")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13</v>
      </c>
      <c r="C5" s="8">
        <f t="shared" si="0"/>
        <v>63.940000000000005</v>
      </c>
      <c r="D5" s="11">
        <f t="shared" si="1"/>
        <v>8.57</v>
      </c>
      <c r="E5" s="9">
        <v>2</v>
      </c>
      <c r="F5" s="12">
        <f t="shared" si="2"/>
        <v>8.57</v>
      </c>
      <c r="G5" s="10">
        <v>2</v>
      </c>
      <c r="H5" s="11">
        <f t="shared" si="3"/>
        <v>8.57</v>
      </c>
      <c r="I5" s="9">
        <v>2</v>
      </c>
      <c r="J5" s="12">
        <f t="shared" si="4"/>
        <v>4.66</v>
      </c>
      <c r="K5" s="15">
        <v>8</v>
      </c>
      <c r="L5" s="11">
        <f t="shared" si="5"/>
      </c>
      <c r="M5" s="14"/>
      <c r="N5" s="12">
        <f t="shared" si="6"/>
        <v>4</v>
      </c>
      <c r="O5" s="10">
        <v>6</v>
      </c>
      <c r="P5" s="11">
        <f t="shared" si="7"/>
        <v>6.15</v>
      </c>
      <c r="Q5" s="14">
        <v>5</v>
      </c>
      <c r="R5" s="12">
        <f t="shared" si="8"/>
        <v>7.69</v>
      </c>
      <c r="S5" s="10">
        <v>3</v>
      </c>
      <c r="T5" s="40">
        <f t="shared" si="9"/>
        <v>7.27</v>
      </c>
      <c r="U5" s="9">
        <v>3</v>
      </c>
      <c r="V5" s="41">
        <f t="shared" si="10"/>
        <v>8.46</v>
      </c>
      <c r="W5" s="10">
        <v>2</v>
      </c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169</v>
      </c>
      <c r="C6" s="8">
        <f t="shared" si="0"/>
        <v>61.32000000000001</v>
      </c>
      <c r="D6" s="11">
        <f t="shared" si="1"/>
      </c>
      <c r="E6" s="9"/>
      <c r="F6" s="12">
        <f t="shared" si="2"/>
        <v>4.28</v>
      </c>
      <c r="G6" s="10">
        <v>8</v>
      </c>
      <c r="H6" s="11">
        <f t="shared" si="3"/>
        <v>9.28</v>
      </c>
      <c r="I6" s="9">
        <v>1</v>
      </c>
      <c r="J6" s="12">
        <f t="shared" si="4"/>
        <v>6.66</v>
      </c>
      <c r="K6" s="10">
        <v>5</v>
      </c>
      <c r="L6" s="11">
        <f t="shared" si="5"/>
      </c>
      <c r="M6" s="9"/>
      <c r="N6" s="12">
        <f t="shared" si="6"/>
        <v>6</v>
      </c>
      <c r="O6" s="10">
        <v>4</v>
      </c>
      <c r="P6" s="11">
        <f t="shared" si="7"/>
        <v>9.23</v>
      </c>
      <c r="Q6" s="14">
        <v>1</v>
      </c>
      <c r="R6" s="12">
        <f t="shared" si="8"/>
        <v>8.46</v>
      </c>
      <c r="S6" s="10">
        <v>2</v>
      </c>
      <c r="T6" s="40">
        <f t="shared" si="9"/>
        <v>8.18</v>
      </c>
      <c r="U6" s="9">
        <v>2</v>
      </c>
      <c r="V6" s="41">
        <f t="shared" si="10"/>
        <v>9.23</v>
      </c>
      <c r="W6" s="10">
        <v>1</v>
      </c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18</v>
      </c>
      <c r="C7" s="8">
        <f t="shared" si="0"/>
        <v>46.55</v>
      </c>
      <c r="D7" s="11">
        <f t="shared" si="1"/>
        <v>7.14</v>
      </c>
      <c r="E7" s="9">
        <v>4</v>
      </c>
      <c r="F7" s="12">
        <f t="shared" si="2"/>
        <v>5.71</v>
      </c>
      <c r="G7" s="10">
        <v>6</v>
      </c>
      <c r="H7" s="11">
        <f t="shared" si="3"/>
        <v>7.85</v>
      </c>
      <c r="I7" s="9">
        <v>3</v>
      </c>
      <c r="J7" s="12">
        <f t="shared" si="4"/>
        <v>3.33</v>
      </c>
      <c r="K7" s="10">
        <v>10</v>
      </c>
      <c r="L7" s="11">
        <f t="shared" si="5"/>
      </c>
      <c r="M7" s="9"/>
      <c r="N7" s="12">
        <f t="shared" si="6"/>
        <v>8</v>
      </c>
      <c r="O7" s="10">
        <v>2</v>
      </c>
      <c r="P7" s="11">
        <f t="shared" si="7"/>
        <v>2.3</v>
      </c>
      <c r="Q7" s="14">
        <v>10</v>
      </c>
      <c r="R7" s="12">
        <f t="shared" si="8"/>
        <v>2.3</v>
      </c>
      <c r="S7" s="10">
        <v>10</v>
      </c>
      <c r="T7" s="40">
        <f t="shared" si="9"/>
        <v>4.54</v>
      </c>
      <c r="U7" s="9">
        <v>6</v>
      </c>
      <c r="V7" s="41">
        <f t="shared" si="10"/>
        <v>5.38</v>
      </c>
      <c r="W7" s="10">
        <v>6</v>
      </c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174</v>
      </c>
      <c r="C8" s="8">
        <f t="shared" si="0"/>
        <v>41.15</v>
      </c>
      <c r="D8" s="11">
        <f t="shared" si="1"/>
      </c>
      <c r="E8" s="9"/>
      <c r="F8" s="12">
        <f t="shared" si="2"/>
      </c>
      <c r="G8" s="10"/>
      <c r="H8" s="11">
        <f t="shared" si="3"/>
        <v>6.42</v>
      </c>
      <c r="I8" s="9">
        <v>5</v>
      </c>
      <c r="J8" s="12">
        <f t="shared" si="4"/>
        <v>7.33</v>
      </c>
      <c r="K8" s="10">
        <v>4</v>
      </c>
      <c r="L8" s="11">
        <f t="shared" si="5"/>
      </c>
      <c r="M8" s="9"/>
      <c r="N8" s="12">
        <f t="shared" si="6"/>
        <v>7</v>
      </c>
      <c r="O8" s="10">
        <v>3</v>
      </c>
      <c r="P8" s="11">
        <f t="shared" si="7"/>
        <v>3.84</v>
      </c>
      <c r="Q8" s="14">
        <v>8</v>
      </c>
      <c r="R8" s="12">
        <f t="shared" si="8"/>
        <v>6.15</v>
      </c>
      <c r="S8" s="10">
        <v>5</v>
      </c>
      <c r="T8" s="40">
        <f t="shared" si="9"/>
        <v>2.72</v>
      </c>
      <c r="U8" s="9">
        <v>8</v>
      </c>
      <c r="V8" s="41">
        <f t="shared" si="10"/>
        <v>7.69</v>
      </c>
      <c r="W8" s="10">
        <v>3</v>
      </c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14"/>
    </row>
    <row r="9" spans="1:33" ht="14.25">
      <c r="A9" s="24">
        <f>MAX($A$4:A8)+1</f>
        <v>6</v>
      </c>
      <c r="B9" s="13" t="s">
        <v>17</v>
      </c>
      <c r="C9" s="8">
        <f t="shared" si="0"/>
        <v>40.82</v>
      </c>
      <c r="D9" s="11">
        <f t="shared" si="1"/>
        <v>6.42</v>
      </c>
      <c r="E9" s="9">
        <v>5</v>
      </c>
      <c r="F9" s="12">
        <f t="shared" si="2"/>
        <v>3.57</v>
      </c>
      <c r="G9" s="10">
        <v>9</v>
      </c>
      <c r="H9" s="11">
        <f t="shared" si="3"/>
        <v>5.71</v>
      </c>
      <c r="I9" s="14">
        <v>6</v>
      </c>
      <c r="J9" s="12">
        <f t="shared" si="4"/>
        <v>8</v>
      </c>
      <c r="K9" s="10">
        <v>3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  <v>3.84</v>
      </c>
      <c r="S9" s="10">
        <v>8</v>
      </c>
      <c r="T9" s="40">
        <f t="shared" si="9"/>
        <v>6.36</v>
      </c>
      <c r="U9" s="9">
        <v>4</v>
      </c>
      <c r="V9" s="41">
        <f t="shared" si="10"/>
        <v>6.92</v>
      </c>
      <c r="W9" s="10">
        <v>4</v>
      </c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45" t="s">
        <v>40</v>
      </c>
      <c r="C10" s="8">
        <f t="shared" si="0"/>
        <v>40.230000000000004</v>
      </c>
      <c r="D10" s="11">
        <f t="shared" si="1"/>
        <v>4.28</v>
      </c>
      <c r="E10" s="9">
        <v>8</v>
      </c>
      <c r="F10" s="12">
        <f t="shared" si="2"/>
        <v>6.42</v>
      </c>
      <c r="G10" s="10">
        <v>5</v>
      </c>
      <c r="H10" s="11">
        <f t="shared" si="3"/>
        <v>5</v>
      </c>
      <c r="I10" s="9">
        <v>7</v>
      </c>
      <c r="J10" s="12">
        <f t="shared" si="4"/>
        <v>5.33</v>
      </c>
      <c r="K10" s="10">
        <v>7</v>
      </c>
      <c r="L10" s="11">
        <f t="shared" si="5"/>
      </c>
      <c r="M10" s="9"/>
      <c r="N10" s="12">
        <f t="shared" si="6"/>
        <v>3</v>
      </c>
      <c r="O10" s="10">
        <v>7</v>
      </c>
      <c r="P10" s="11">
        <f t="shared" si="7"/>
        <v>1.53</v>
      </c>
      <c r="Q10" s="14">
        <v>11</v>
      </c>
      <c r="R10" s="12">
        <f t="shared" si="8"/>
        <v>5.38</v>
      </c>
      <c r="S10" s="10">
        <v>6</v>
      </c>
      <c r="T10" s="40">
        <f t="shared" si="9"/>
        <v>5.45</v>
      </c>
      <c r="U10" s="9">
        <v>5</v>
      </c>
      <c r="V10" s="41">
        <f t="shared" si="10"/>
        <v>3.84</v>
      </c>
      <c r="W10" s="10">
        <v>8</v>
      </c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128</v>
      </c>
      <c r="C11" s="8">
        <f t="shared" si="0"/>
        <v>31.09</v>
      </c>
      <c r="D11" s="11">
        <f t="shared" si="1"/>
        <v>2.85</v>
      </c>
      <c r="E11" s="9">
        <v>10</v>
      </c>
      <c r="F11" s="12">
        <f t="shared" si="2"/>
        <v>7.85</v>
      </c>
      <c r="G11" s="10">
        <v>3</v>
      </c>
      <c r="H11" s="11">
        <f t="shared" si="3"/>
        <v>0</v>
      </c>
      <c r="I11" s="9">
        <v>14</v>
      </c>
      <c r="J11" s="12">
        <f t="shared" si="4"/>
        <v>0.66</v>
      </c>
      <c r="K11" s="10">
        <v>14</v>
      </c>
      <c r="L11" s="11">
        <f t="shared" si="5"/>
      </c>
      <c r="M11" s="9"/>
      <c r="N11" s="12">
        <f t="shared" si="6"/>
        <v>5</v>
      </c>
      <c r="O11" s="10">
        <v>5</v>
      </c>
      <c r="P11" s="11">
        <f t="shared" si="7"/>
        <v>7.69</v>
      </c>
      <c r="Q11" s="14">
        <v>3</v>
      </c>
      <c r="R11" s="12">
        <f t="shared" si="8"/>
        <v>4.61</v>
      </c>
      <c r="S11" s="10">
        <v>7</v>
      </c>
      <c r="T11" s="40">
        <f t="shared" si="9"/>
        <v>0.9</v>
      </c>
      <c r="U11" s="9">
        <v>10</v>
      </c>
      <c r="V11" s="41">
        <f t="shared" si="10"/>
        <v>1.53</v>
      </c>
      <c r="W11" s="10">
        <v>11</v>
      </c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19</v>
      </c>
      <c r="C12" s="8">
        <f t="shared" si="0"/>
        <v>28.7</v>
      </c>
      <c r="D12" s="11">
        <f t="shared" si="1"/>
        <v>3.57</v>
      </c>
      <c r="E12" s="9">
        <v>9</v>
      </c>
      <c r="F12" s="12">
        <f t="shared" si="2"/>
      </c>
      <c r="G12" s="10"/>
      <c r="H12" s="11">
        <f t="shared" si="3"/>
        <v>2.85</v>
      </c>
      <c r="I12" s="9">
        <v>10</v>
      </c>
      <c r="J12" s="12">
        <f t="shared" si="4"/>
        <v>8.66</v>
      </c>
      <c r="K12" s="10">
        <v>2</v>
      </c>
      <c r="L12" s="11">
        <f t="shared" si="5"/>
      </c>
      <c r="M12" s="9"/>
      <c r="N12" s="12">
        <f t="shared" si="6"/>
      </c>
      <c r="O12" s="10"/>
      <c r="P12" s="11">
        <f t="shared" si="7"/>
        <v>5.38</v>
      </c>
      <c r="Q12" s="14">
        <v>6</v>
      </c>
      <c r="R12" s="12">
        <f t="shared" si="8"/>
      </c>
      <c r="S12" s="10"/>
      <c r="T12" s="40">
        <f t="shared" si="9"/>
        <v>3.63</v>
      </c>
      <c r="U12" s="9">
        <v>7</v>
      </c>
      <c r="V12" s="41">
        <f t="shared" si="10"/>
        <v>4.61</v>
      </c>
      <c r="W12" s="10">
        <v>7</v>
      </c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16</v>
      </c>
      <c r="C13" s="8">
        <f t="shared" si="0"/>
        <v>26.740000000000002</v>
      </c>
      <c r="D13" s="11">
        <f t="shared" si="1"/>
        <v>5</v>
      </c>
      <c r="E13" s="9">
        <v>7</v>
      </c>
      <c r="F13" s="12">
        <f t="shared" si="2"/>
        <v>2.85</v>
      </c>
      <c r="G13" s="10">
        <v>10</v>
      </c>
      <c r="H13" s="11">
        <f t="shared" si="3"/>
        <v>2.14</v>
      </c>
      <c r="I13" s="9">
        <v>11</v>
      </c>
      <c r="J13" s="12">
        <f t="shared" si="4"/>
        <v>6</v>
      </c>
      <c r="K13" s="10">
        <v>6</v>
      </c>
      <c r="L13" s="11">
        <f t="shared" si="5"/>
      </c>
      <c r="M13" s="9"/>
      <c r="N13" s="12">
        <f t="shared" si="6"/>
        <v>0</v>
      </c>
      <c r="O13" s="10">
        <v>10</v>
      </c>
      <c r="P13" s="11">
        <f t="shared" si="7"/>
        <v>0.76</v>
      </c>
      <c r="Q13" s="14">
        <v>12</v>
      </c>
      <c r="R13" s="12">
        <f t="shared" si="8"/>
        <v>6.92</v>
      </c>
      <c r="S13" s="10">
        <v>4</v>
      </c>
      <c r="T13" s="40">
        <f t="shared" si="9"/>
        <v>0</v>
      </c>
      <c r="U13" s="9">
        <v>11</v>
      </c>
      <c r="V13" s="41">
        <f t="shared" si="10"/>
        <v>3.07</v>
      </c>
      <c r="W13" s="10">
        <v>9</v>
      </c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129</v>
      </c>
      <c r="C14" s="8">
        <f t="shared" si="0"/>
        <v>21.220000000000002</v>
      </c>
      <c r="D14" s="11">
        <f t="shared" si="1"/>
        <v>2.14</v>
      </c>
      <c r="E14" s="9">
        <v>11</v>
      </c>
      <c r="F14" s="12">
        <f t="shared" si="2"/>
        <v>5</v>
      </c>
      <c r="G14" s="10">
        <v>7</v>
      </c>
      <c r="H14" s="11">
        <f t="shared" si="3"/>
        <v>4.28</v>
      </c>
      <c r="I14" s="9">
        <v>8</v>
      </c>
      <c r="J14" s="12">
        <f t="shared" si="4"/>
        <v>2.66</v>
      </c>
      <c r="K14" s="10">
        <v>11</v>
      </c>
      <c r="L14" s="11">
        <f t="shared" si="5"/>
      </c>
      <c r="M14" s="9"/>
      <c r="N14" s="12">
        <f t="shared" si="6"/>
        <v>1</v>
      </c>
      <c r="O14" s="10">
        <v>9</v>
      </c>
      <c r="P14" s="11">
        <f t="shared" si="7"/>
        <v>3.07</v>
      </c>
      <c r="Q14" s="14">
        <v>9</v>
      </c>
      <c r="R14" s="12">
        <f t="shared" si="8"/>
        <v>3.07</v>
      </c>
      <c r="S14" s="10">
        <v>9</v>
      </c>
      <c r="T14" s="40">
        <f t="shared" si="9"/>
      </c>
      <c r="U14" s="9"/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23</v>
      </c>
      <c r="C15" s="8">
        <f t="shared" si="0"/>
        <v>13.99</v>
      </c>
      <c r="D15" s="11">
        <f t="shared" si="1"/>
        <v>5.71</v>
      </c>
      <c r="E15" s="9">
        <v>6</v>
      </c>
      <c r="F15" s="12">
        <f t="shared" si="2"/>
        <v>0.71</v>
      </c>
      <c r="G15" s="10">
        <v>13</v>
      </c>
      <c r="H15" s="11">
        <f t="shared" si="3"/>
        <v>3.57</v>
      </c>
      <c r="I15" s="9">
        <v>9</v>
      </c>
      <c r="J15" s="12">
        <f t="shared" si="4"/>
        <v>4</v>
      </c>
      <c r="K15" s="10">
        <v>9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0">
        <f t="shared" si="9"/>
      </c>
      <c r="U15" s="9"/>
      <c r="V15" s="41">
        <f t="shared" si="10"/>
        <v>0</v>
      </c>
      <c r="W15" s="10">
        <v>13</v>
      </c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127</v>
      </c>
      <c r="C16" s="8">
        <f t="shared" si="0"/>
        <v>8.55</v>
      </c>
      <c r="D16" s="11">
        <f t="shared" si="1"/>
        <v>1.42</v>
      </c>
      <c r="E16" s="9">
        <v>12</v>
      </c>
      <c r="F16" s="12">
        <f t="shared" si="2"/>
        <v>1.42</v>
      </c>
      <c r="G16" s="10">
        <v>12</v>
      </c>
      <c r="H16" s="11">
        <f t="shared" si="3"/>
        <v>1.42</v>
      </c>
      <c r="I16" s="9">
        <v>12</v>
      </c>
      <c r="J16" s="12">
        <f t="shared" si="4"/>
        <v>2</v>
      </c>
      <c r="K16" s="10">
        <v>12</v>
      </c>
      <c r="L16" s="11">
        <f t="shared" si="5"/>
      </c>
      <c r="M16" s="9"/>
      <c r="N16" s="12">
        <f t="shared" si="6"/>
      </c>
      <c r="O16" s="15"/>
      <c r="P16" s="11">
        <f t="shared" si="7"/>
      </c>
      <c r="Q16" s="14"/>
      <c r="R16" s="12">
        <f t="shared" si="8"/>
        <v>1.53</v>
      </c>
      <c r="S16" s="15">
        <v>11</v>
      </c>
      <c r="T16" s="40">
        <f t="shared" si="9"/>
      </c>
      <c r="U16" s="14"/>
      <c r="V16" s="41">
        <f t="shared" si="10"/>
        <v>0.76</v>
      </c>
      <c r="W16" s="15">
        <v>12</v>
      </c>
      <c r="X16" s="40">
        <f t="shared" si="11"/>
      </c>
      <c r="Y16" s="14"/>
      <c r="Z16" s="41">
        <f t="shared" si="12"/>
      </c>
      <c r="AA16" s="15"/>
      <c r="AB16" s="40">
        <f t="shared" si="13"/>
      </c>
      <c r="AC16" s="14"/>
      <c r="AD16" s="41"/>
      <c r="AE16" s="15"/>
      <c r="AF16" s="40"/>
      <c r="AG16" s="9"/>
    </row>
    <row r="17" spans="1:33" ht="14.25">
      <c r="A17" s="24">
        <f>MAX($A$4:A16)+1</f>
        <v>14</v>
      </c>
      <c r="B17" s="13" t="s">
        <v>184</v>
      </c>
      <c r="C17" s="8">
        <f t="shared" si="0"/>
        <v>8.46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  <v>8.46</v>
      </c>
      <c r="Q17" s="14">
        <v>2</v>
      </c>
      <c r="R17" s="12">
        <f t="shared" si="8"/>
      </c>
      <c r="S17" s="10"/>
      <c r="T17" s="40">
        <f t="shared" si="9"/>
      </c>
      <c r="U17" s="9"/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14</v>
      </c>
      <c r="C18" s="8">
        <f t="shared" si="0"/>
        <v>7.85</v>
      </c>
      <c r="D18" s="11">
        <f t="shared" si="1"/>
        <v>7.85</v>
      </c>
      <c r="E18" s="9">
        <v>3</v>
      </c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0">
        <f t="shared" si="9"/>
      </c>
      <c r="U18" s="9"/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130</v>
      </c>
      <c r="C19" s="8">
        <f t="shared" si="0"/>
        <v>7.579999999999999</v>
      </c>
      <c r="D19" s="11">
        <f t="shared" si="1"/>
        <v>0</v>
      </c>
      <c r="E19" s="9">
        <v>14</v>
      </c>
      <c r="F19" s="12">
        <f t="shared" si="2"/>
        <v>0</v>
      </c>
      <c r="G19" s="10">
        <v>14</v>
      </c>
      <c r="H19" s="11">
        <f t="shared" si="3"/>
        <v>0.71</v>
      </c>
      <c r="I19" s="9">
        <v>13</v>
      </c>
      <c r="J19" s="12">
        <f t="shared" si="4"/>
      </c>
      <c r="K19" s="10"/>
      <c r="L19" s="11">
        <f t="shared" si="5"/>
      </c>
      <c r="M19" s="9"/>
      <c r="N19" s="12">
        <f t="shared" si="6"/>
        <v>2</v>
      </c>
      <c r="O19" s="10">
        <v>8</v>
      </c>
      <c r="P19" s="11">
        <f t="shared" si="7"/>
        <v>0</v>
      </c>
      <c r="Q19" s="14">
        <v>13</v>
      </c>
      <c r="R19" s="12">
        <f t="shared" si="8"/>
        <v>0.76</v>
      </c>
      <c r="S19" s="10">
        <v>12</v>
      </c>
      <c r="T19" s="40">
        <f t="shared" si="9"/>
        <v>1.81</v>
      </c>
      <c r="U19" s="9">
        <v>9</v>
      </c>
      <c r="V19" s="41">
        <f t="shared" si="10"/>
        <v>2.3</v>
      </c>
      <c r="W19" s="10">
        <v>10</v>
      </c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168</v>
      </c>
      <c r="C20" s="8">
        <f t="shared" si="0"/>
        <v>7.14</v>
      </c>
      <c r="D20" s="11">
        <f t="shared" si="1"/>
      </c>
      <c r="E20" s="9"/>
      <c r="F20" s="12">
        <f t="shared" si="2"/>
        <v>7.14</v>
      </c>
      <c r="G20" s="10">
        <v>4</v>
      </c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0">
        <f t="shared" si="9"/>
      </c>
      <c r="U20" s="9"/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 t="s">
        <v>185</v>
      </c>
      <c r="C21" s="8">
        <f t="shared" si="0"/>
        <v>4.61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  <v>4.61</v>
      </c>
      <c r="Q21" s="14">
        <v>7</v>
      </c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 t="s">
        <v>51</v>
      </c>
      <c r="C22" s="8">
        <f t="shared" si="0"/>
        <v>4.18</v>
      </c>
      <c r="D22" s="11">
        <f t="shared" si="1"/>
        <v>0.71</v>
      </c>
      <c r="E22" s="9">
        <v>13</v>
      </c>
      <c r="F22" s="12">
        <f t="shared" si="2"/>
        <v>2.14</v>
      </c>
      <c r="G22" s="10">
        <v>11</v>
      </c>
      <c r="H22" s="11">
        <f t="shared" si="3"/>
      </c>
      <c r="I22" s="9"/>
      <c r="J22" s="12">
        <f t="shared" si="4"/>
        <v>1.33</v>
      </c>
      <c r="K22" s="10">
        <v>13</v>
      </c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  <v>0</v>
      </c>
      <c r="S22" s="10">
        <v>13</v>
      </c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 t="s">
        <v>180</v>
      </c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  <v>0</v>
      </c>
      <c r="K23" s="10">
        <v>15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R17"/>
  <sheetViews>
    <sheetView tabSelected="1" zoomScalePageLayoutView="0" workbookViewId="0" topLeftCell="A1">
      <selection activeCell="C35" sqref="C35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8" width="6.28125" style="0" customWidth="1"/>
  </cols>
  <sheetData>
    <row r="1" spans="1:18" ht="111" customHeight="1">
      <c r="A1" s="25"/>
      <c r="B1" s="31" t="s">
        <v>56</v>
      </c>
      <c r="C1" s="26"/>
      <c r="D1" s="43" t="s">
        <v>25</v>
      </c>
      <c r="E1" s="36" t="s">
        <v>62</v>
      </c>
      <c r="F1" s="34" t="s">
        <v>147</v>
      </c>
      <c r="G1" s="36" t="s">
        <v>65</v>
      </c>
      <c r="H1" s="38" t="s">
        <v>67</v>
      </c>
      <c r="I1" s="36" t="s">
        <v>69</v>
      </c>
      <c r="J1" s="34" t="s">
        <v>150</v>
      </c>
      <c r="K1" s="36" t="s">
        <v>73</v>
      </c>
      <c r="L1" s="34" t="s">
        <v>75</v>
      </c>
      <c r="M1" s="36" t="s">
        <v>77</v>
      </c>
      <c r="N1" s="34" t="s">
        <v>155</v>
      </c>
      <c r="O1" s="36" t="s">
        <v>81</v>
      </c>
      <c r="P1" s="34" t="s">
        <v>158</v>
      </c>
      <c r="Q1" s="36" t="s">
        <v>160</v>
      </c>
      <c r="R1" s="34" t="s">
        <v>87</v>
      </c>
    </row>
    <row r="2" spans="1:18" ht="14.25">
      <c r="A2" s="27" t="s">
        <v>7</v>
      </c>
      <c r="B2" s="23"/>
      <c r="C2" s="28" t="s">
        <v>1</v>
      </c>
      <c r="D2" s="19" t="s">
        <v>131</v>
      </c>
      <c r="E2" s="20" t="s">
        <v>143</v>
      </c>
      <c r="F2" s="19" t="s">
        <v>144</v>
      </c>
      <c r="G2" s="20" t="s">
        <v>145</v>
      </c>
      <c r="H2" s="44" t="s">
        <v>146</v>
      </c>
      <c r="I2" s="20" t="s">
        <v>148</v>
      </c>
      <c r="J2" s="19" t="s">
        <v>149</v>
      </c>
      <c r="K2" s="20" t="s">
        <v>151</v>
      </c>
      <c r="L2" s="19" t="s">
        <v>152</v>
      </c>
      <c r="M2" s="20" t="s">
        <v>153</v>
      </c>
      <c r="N2" s="19" t="s">
        <v>154</v>
      </c>
      <c r="O2" s="20" t="s">
        <v>156</v>
      </c>
      <c r="P2" s="19" t="s">
        <v>157</v>
      </c>
      <c r="Q2" s="20" t="s">
        <v>159</v>
      </c>
      <c r="R2" s="19" t="s">
        <v>161</v>
      </c>
    </row>
    <row r="3" spans="1:18" ht="14.25">
      <c r="A3" s="42">
        <v>1</v>
      </c>
      <c r="B3" s="23" t="s">
        <v>41</v>
      </c>
      <c r="C3" s="29">
        <f aca="true" t="shared" si="0" ref="C3:C17">SUM(D3:P3)</f>
        <v>239.3</v>
      </c>
      <c r="D3" s="16">
        <v>28.03</v>
      </c>
      <c r="E3" s="17">
        <v>25.77</v>
      </c>
      <c r="F3" s="16">
        <v>26.84</v>
      </c>
      <c r="G3" s="17">
        <v>27.9</v>
      </c>
      <c r="H3" s="16"/>
      <c r="I3" s="17">
        <v>26.24</v>
      </c>
      <c r="J3" s="16">
        <v>25.39</v>
      </c>
      <c r="K3" s="17">
        <v>27.78</v>
      </c>
      <c r="L3" s="16">
        <v>24.22</v>
      </c>
      <c r="M3" s="17">
        <v>27.13</v>
      </c>
      <c r="N3" s="16"/>
      <c r="O3" s="17"/>
      <c r="P3" s="16"/>
      <c r="Q3" s="17"/>
      <c r="R3" s="16"/>
    </row>
    <row r="4" spans="1:18" ht="14.25">
      <c r="A4" s="24">
        <f>MAX($A$3:A3)+1</f>
        <v>2</v>
      </c>
      <c r="B4" s="23" t="s">
        <v>4</v>
      </c>
      <c r="C4" s="29">
        <f t="shared" si="0"/>
        <v>222.8</v>
      </c>
      <c r="D4" s="16">
        <v>24.94</v>
      </c>
      <c r="E4" s="17">
        <v>28.08</v>
      </c>
      <c r="F4" s="16">
        <v>27.43</v>
      </c>
      <c r="G4" s="17">
        <v>23.53</v>
      </c>
      <c r="H4" s="16"/>
      <c r="I4" s="17">
        <v>24.66</v>
      </c>
      <c r="J4" s="16">
        <v>24.24</v>
      </c>
      <c r="K4" s="17">
        <v>23.3</v>
      </c>
      <c r="L4" s="16">
        <v>20.76</v>
      </c>
      <c r="M4" s="17">
        <v>25.86</v>
      </c>
      <c r="N4" s="16"/>
      <c r="O4" s="17"/>
      <c r="P4" s="16"/>
      <c r="Q4" s="17"/>
      <c r="R4" s="16"/>
    </row>
    <row r="5" spans="1:18" ht="14.25">
      <c r="A5" s="24">
        <f>MAX($A$3:A4)+1</f>
        <v>3</v>
      </c>
      <c r="B5" s="23" t="s">
        <v>5</v>
      </c>
      <c r="C5" s="29">
        <f t="shared" si="0"/>
        <v>205.08999999999997</v>
      </c>
      <c r="D5" s="16">
        <v>24.78</v>
      </c>
      <c r="E5" s="17">
        <v>21.58</v>
      </c>
      <c r="F5" s="16">
        <v>17.44</v>
      </c>
      <c r="G5" s="17">
        <v>24.66</v>
      </c>
      <c r="H5" s="16"/>
      <c r="I5" s="17">
        <v>26.18</v>
      </c>
      <c r="J5" s="16">
        <v>17.95</v>
      </c>
      <c r="K5" s="17">
        <v>25.56</v>
      </c>
      <c r="L5" s="16">
        <v>25.33</v>
      </c>
      <c r="M5" s="17">
        <v>21.61</v>
      </c>
      <c r="N5" s="16"/>
      <c r="O5" s="17"/>
      <c r="P5" s="16"/>
      <c r="Q5" s="17"/>
      <c r="R5" s="16"/>
    </row>
    <row r="6" spans="1:18" ht="14.25">
      <c r="A6" s="24">
        <f>MAX($A$3:A5)+1</f>
        <v>4</v>
      </c>
      <c r="B6" s="30" t="s">
        <v>135</v>
      </c>
      <c r="C6" s="29">
        <f t="shared" si="0"/>
        <v>186.19999999999996</v>
      </c>
      <c r="D6" s="16"/>
      <c r="E6" s="17">
        <v>18.56</v>
      </c>
      <c r="F6" s="16">
        <v>25.93</v>
      </c>
      <c r="G6" s="17">
        <v>24.55</v>
      </c>
      <c r="H6" s="16"/>
      <c r="I6" s="17">
        <v>22.1</v>
      </c>
      <c r="J6" s="16">
        <v>24.22</v>
      </c>
      <c r="K6" s="17">
        <v>21.78</v>
      </c>
      <c r="L6" s="16">
        <v>24.83</v>
      </c>
      <c r="M6" s="17">
        <v>24.23</v>
      </c>
      <c r="N6" s="16"/>
      <c r="O6" s="17"/>
      <c r="P6" s="16"/>
      <c r="Q6" s="17"/>
      <c r="R6" s="16"/>
    </row>
    <row r="7" spans="1:18" ht="14.25">
      <c r="A7" s="24">
        <f>MAX($A$3:A6)+1</f>
        <v>5</v>
      </c>
      <c r="B7" s="30" t="s">
        <v>190</v>
      </c>
      <c r="C7" s="29">
        <f t="shared" si="0"/>
        <v>174.03</v>
      </c>
      <c r="D7" s="16">
        <v>17.92</v>
      </c>
      <c r="E7" s="17">
        <v>22.25</v>
      </c>
      <c r="F7" s="16">
        <v>12.49</v>
      </c>
      <c r="G7" s="17">
        <v>20.03</v>
      </c>
      <c r="H7" s="16"/>
      <c r="I7" s="17">
        <v>18.74</v>
      </c>
      <c r="J7" s="16">
        <v>27</v>
      </c>
      <c r="K7" s="17">
        <v>20.88</v>
      </c>
      <c r="L7" s="16">
        <v>23.07</v>
      </c>
      <c r="M7" s="17">
        <v>11.65</v>
      </c>
      <c r="N7" s="16"/>
      <c r="O7" s="17"/>
      <c r="P7" s="16"/>
      <c r="Q7" s="17"/>
      <c r="R7" s="16"/>
    </row>
    <row r="8" spans="1:18" ht="14.25">
      <c r="A8" s="24">
        <f>MAX($A$3:A7)+1</f>
        <v>6</v>
      </c>
      <c r="B8" s="23" t="s">
        <v>42</v>
      </c>
      <c r="C8" s="29">
        <f t="shared" si="0"/>
        <v>144.60999999999999</v>
      </c>
      <c r="D8" s="16">
        <v>18.21</v>
      </c>
      <c r="E8" s="17">
        <v>17.76</v>
      </c>
      <c r="F8" s="16">
        <v>21.46</v>
      </c>
      <c r="G8" s="17">
        <v>20.39</v>
      </c>
      <c r="H8" s="16"/>
      <c r="I8" s="17">
        <v>19.05</v>
      </c>
      <c r="J8" s="16">
        <v>13.74</v>
      </c>
      <c r="K8" s="17"/>
      <c r="L8" s="16">
        <v>16.29</v>
      </c>
      <c r="M8" s="17">
        <v>17.71</v>
      </c>
      <c r="N8" s="16"/>
      <c r="O8" s="17"/>
      <c r="P8" s="16"/>
      <c r="Q8" s="17"/>
      <c r="R8" s="16"/>
    </row>
    <row r="9" spans="1:18" ht="14.25">
      <c r="A9" s="24">
        <f>MAX($A$3:A8)+1</f>
        <v>7</v>
      </c>
      <c r="B9" s="23" t="s">
        <v>24</v>
      </c>
      <c r="C9" s="29">
        <f t="shared" si="0"/>
        <v>124.55000000000001</v>
      </c>
      <c r="D9" s="16">
        <v>15.08</v>
      </c>
      <c r="E9" s="17">
        <v>12.23</v>
      </c>
      <c r="F9" s="16">
        <v>14.23</v>
      </c>
      <c r="G9" s="17">
        <v>15.92</v>
      </c>
      <c r="H9" s="16"/>
      <c r="I9" s="17">
        <v>13.71</v>
      </c>
      <c r="J9" s="16">
        <v>8.49</v>
      </c>
      <c r="K9" s="17">
        <v>13.15</v>
      </c>
      <c r="L9" s="16">
        <v>10.24</v>
      </c>
      <c r="M9" s="17">
        <v>21.5</v>
      </c>
      <c r="N9" s="16"/>
      <c r="O9" s="17"/>
      <c r="P9" s="16"/>
      <c r="Q9" s="17"/>
      <c r="R9" s="16"/>
    </row>
    <row r="10" spans="1:18" ht="14.25">
      <c r="A10" s="24">
        <f>MAX($A$3:A9)+1</f>
        <v>8</v>
      </c>
      <c r="B10" s="30" t="s">
        <v>136</v>
      </c>
      <c r="C10" s="29">
        <f t="shared" si="0"/>
        <v>92.54</v>
      </c>
      <c r="D10" s="16">
        <v>16.51</v>
      </c>
      <c r="E10" s="17">
        <v>12.51</v>
      </c>
      <c r="F10" s="16">
        <v>11.51</v>
      </c>
      <c r="G10" s="17">
        <v>13.61</v>
      </c>
      <c r="H10" s="16"/>
      <c r="I10" s="17">
        <v>5.44</v>
      </c>
      <c r="J10" s="16">
        <v>11.29</v>
      </c>
      <c r="K10" s="17">
        <v>11.4</v>
      </c>
      <c r="L10" s="16"/>
      <c r="M10" s="17">
        <v>10.27</v>
      </c>
      <c r="N10" s="16"/>
      <c r="O10" s="17"/>
      <c r="P10" s="16"/>
      <c r="Q10" s="17"/>
      <c r="R10" s="16"/>
    </row>
    <row r="11" spans="1:18" ht="14.25">
      <c r="A11" s="24">
        <f>MAX($A$3:A10)+1</f>
        <v>9</v>
      </c>
      <c r="B11" s="30" t="s">
        <v>132</v>
      </c>
      <c r="C11" s="29">
        <f t="shared" si="0"/>
        <v>87.43</v>
      </c>
      <c r="D11" s="16">
        <v>10.94</v>
      </c>
      <c r="E11" s="17"/>
      <c r="F11" s="16">
        <v>16.03</v>
      </c>
      <c r="G11" s="17">
        <v>8.52</v>
      </c>
      <c r="H11" s="16"/>
      <c r="I11" s="17">
        <v>17.76</v>
      </c>
      <c r="J11" s="16">
        <v>9.43</v>
      </c>
      <c r="K11" s="17">
        <v>6.99</v>
      </c>
      <c r="L11" s="16">
        <v>7.54</v>
      </c>
      <c r="M11" s="17">
        <v>10.22</v>
      </c>
      <c r="N11" s="16"/>
      <c r="O11" s="17"/>
      <c r="P11" s="16"/>
      <c r="Q11" s="17"/>
      <c r="R11" s="16"/>
    </row>
    <row r="12" spans="1:18" ht="14.25">
      <c r="A12" s="24">
        <f>MAX($A$3:A11)+1</f>
        <v>10</v>
      </c>
      <c r="B12" s="30" t="s">
        <v>59</v>
      </c>
      <c r="C12" s="29">
        <f t="shared" si="0"/>
        <v>51.75</v>
      </c>
      <c r="D12" s="16"/>
      <c r="E12" s="17">
        <v>15.15</v>
      </c>
      <c r="F12" s="16"/>
      <c r="G12" s="17">
        <v>17.75</v>
      </c>
      <c r="H12" s="16"/>
      <c r="I12" s="17">
        <v>18.85</v>
      </c>
      <c r="J12" s="16"/>
      <c r="K12" s="17"/>
      <c r="L12" s="16"/>
      <c r="M12" s="17"/>
      <c r="N12" s="16"/>
      <c r="O12" s="17"/>
      <c r="P12" s="16"/>
      <c r="Q12" s="17"/>
      <c r="R12" s="16"/>
    </row>
    <row r="13" spans="1:18" ht="14.25">
      <c r="A13" s="24">
        <f>MAX($A$3:A12)+1</f>
        <v>11</v>
      </c>
      <c r="B13" s="30" t="s">
        <v>6</v>
      </c>
      <c r="C13" s="29">
        <f t="shared" si="0"/>
        <v>50.51</v>
      </c>
      <c r="D13" s="16">
        <v>15.65</v>
      </c>
      <c r="E13" s="17"/>
      <c r="F13" s="16"/>
      <c r="G13" s="17"/>
      <c r="H13" s="16"/>
      <c r="I13" s="17"/>
      <c r="J13" s="16"/>
      <c r="K13" s="17">
        <v>13.53</v>
      </c>
      <c r="L13" s="16">
        <v>14.43</v>
      </c>
      <c r="M13" s="17">
        <v>6.9</v>
      </c>
      <c r="N13" s="16"/>
      <c r="O13" s="17"/>
      <c r="P13" s="16"/>
      <c r="Q13" s="17"/>
      <c r="R13" s="16"/>
    </row>
    <row r="14" spans="1:18" ht="14.25">
      <c r="A14" s="24">
        <f>MAX($A$3:A13)+1</f>
        <v>12</v>
      </c>
      <c r="B14" s="30" t="s">
        <v>134</v>
      </c>
      <c r="C14" s="29">
        <f t="shared" si="0"/>
        <v>30.8</v>
      </c>
      <c r="D14" s="16">
        <v>7.82</v>
      </c>
      <c r="E14" s="17">
        <v>6.3</v>
      </c>
      <c r="F14" s="16"/>
      <c r="G14" s="17">
        <v>10.54</v>
      </c>
      <c r="H14" s="16"/>
      <c r="I14" s="17"/>
      <c r="J14" s="16"/>
      <c r="K14" s="17">
        <v>6.14</v>
      </c>
      <c r="L14" s="16"/>
      <c r="M14" s="17"/>
      <c r="N14" s="16"/>
      <c r="O14" s="17"/>
      <c r="P14" s="16"/>
      <c r="Q14" s="17"/>
      <c r="R14" s="16"/>
    </row>
    <row r="15" spans="1:18" ht="14.25">
      <c r="A15" s="24">
        <f>MAX($A$3:A14)+1</f>
        <v>13</v>
      </c>
      <c r="B15" s="30" t="s">
        <v>57</v>
      </c>
      <c r="C15" s="29">
        <f t="shared" si="0"/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</row>
    <row r="16" spans="1:18" ht="14.25">
      <c r="A16" s="24">
        <f>MAX($A$3:A15)+1</f>
        <v>14</v>
      </c>
      <c r="B16" s="30" t="s">
        <v>58</v>
      </c>
      <c r="C16" s="29">
        <f t="shared" si="0"/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</row>
    <row r="17" spans="1:18" ht="14.25">
      <c r="A17" s="24">
        <f>MAX($A$3:A16)+1</f>
        <v>15</v>
      </c>
      <c r="B17" s="30" t="s">
        <v>133</v>
      </c>
      <c r="C17" s="29">
        <f t="shared" si="0"/>
        <v>0</v>
      </c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2017-09-11T15:09:11Z</dcterms:modified>
  <cp:category/>
  <cp:version/>
  <cp:contentType/>
  <cp:contentStatus/>
</cp:coreProperties>
</file>