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21660" windowHeight="5028" activeTab="0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<sst xmlns="http://schemas.openxmlformats.org/spreadsheetml/2006/main" count="535" uniqueCount="183">
  <si>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</si>
  <si>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</si>
  <si>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</si>
  <si>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</si>
  <si>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</si>
  <si>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</si>
  <si>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</si>
  <si>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</si>
  <si>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</si>
  <si>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</si>
  <si>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</si>
  <si>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</si>
  <si>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</si>
  <si>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</si>
  <si>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</si>
  <si>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</si>
  <si>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</si>
  <si>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</si>
  <si>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</si>
  <si>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</si>
  <si>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</si>
  <si>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</si>
  <si>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</si>
  <si>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</si>
  <si>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</si>
  <si>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</si>
  <si>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</si>
  <si>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</si>
  <si>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</si>
  <si>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</si>
  <si>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</si>
  <si>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</si>
  <si>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</si>
  <si>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</si>
  <si>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</si>
  <si>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</si>
  <si>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</si>
  <si>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</si>
  <si>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</si>
  <si>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</si>
  <si>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</si>
  <si>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</si>
  <si>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</si>
  <si>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r>
      <t xml:space="preserve">   </t>
    </r>
    <r>
      <rPr>
        <sz val="28"/>
        <rFont val="Arial"/>
        <family val="2"/>
      </rPr>
      <t>K3 - 2016</t>
    </r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</si>
  <si>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</si>
  <si>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</si>
  <si>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</si>
  <si>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</si>
  <si>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</si>
  <si>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</si>
  <si>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</si>
  <si>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</si>
  <si>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</si>
  <si>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</si>
  <si>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</si>
  <si>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</si>
  <si>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</si>
  <si>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</si>
  <si>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</si>
  <si>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</si>
  <si>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</si>
  <si>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>KSC Wülrath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</si>
  <si>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</si>
  <si>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</si>
  <si>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</si>
  <si>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</si>
  <si>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</si>
  <si>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</si>
  <si>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</si>
  <si>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</si>
  <si>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</si>
  <si>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</si>
  <si>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</si>
  <si>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</si>
  <si>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</si>
  <si>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</si>
  <si>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</si>
  <si>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</si>
  <si>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</si>
  <si>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</si>
  <si>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</si>
  <si>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</si>
  <si>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</si>
  <si>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</si>
  <si>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</si>
  <si>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</si>
  <si>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</si>
  <si>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</si>
  <si>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</si>
  <si>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</si>
  <si>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</si>
  <si>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</si>
  <si>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</si>
  <si>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</si>
  <si>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</si>
  <si>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</si>
  <si>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</si>
  <si>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</si>
  <si>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</si>
  <si>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</si>
  <si>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</si>
  <si>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Kilgenstein, Luca</t>
  </si>
  <si>
    <t>Reiswich, Niklas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</si>
  <si>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</si>
  <si>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</si>
  <si>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</si>
  <si>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</si>
  <si>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</si>
  <si>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</si>
  <si>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</si>
  <si>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</si>
  <si>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</si>
  <si>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</si>
  <si>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</si>
  <si>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</si>
  <si>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</si>
  <si>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</si>
  <si>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</si>
  <si>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</si>
  <si>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</si>
  <si>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</si>
  <si>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</si>
  <si>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</si>
  <si>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</si>
  <si>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</si>
  <si>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</si>
  <si>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</si>
  <si>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</si>
  <si>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</si>
  <si>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</si>
  <si>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</si>
  <si>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</si>
  <si>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</si>
  <si>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</si>
  <si>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</si>
  <si>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</si>
  <si>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</si>
  <si>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</si>
  <si>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</si>
  <si>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</si>
  <si>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</si>
  <si>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</si>
  <si>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Schmiddem, Fabiian</t>
  </si>
  <si>
    <t>Alminario, Marc Anthony</t>
  </si>
  <si>
    <t>Rothe, Jasper</t>
  </si>
  <si>
    <t>Kaklamanis, Stefania</t>
  </si>
  <si>
    <t>Ternes, Colin</t>
  </si>
  <si>
    <t>Bandiera, Salvatore</t>
  </si>
  <si>
    <t>Kamerovic, Martin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</si>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</sst>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trike/>
      <sz val="9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trike/>
      <sz val="9"/>
      <color theme="1"/>
      <name val="Arial"/>
      <family val="2"/>
    </font>
    <font>
      <strike/>
      <sz val="11"/>
      <color theme="1"/>
      <name val="Calibri"/>
      <family val="2"/>
    </font>
    <font>
      <b/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7" fillId="34" borderId="10" xfId="0" applyNumberFormat="1" applyFont="1" applyFill="1" applyBorder="1" applyAlignment="1">
      <alignment horizontal="center"/>
    </xf>
    <xf numFmtId="2" fontId="47" fillId="35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1" fontId="47" fillId="34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5" fillId="34" borderId="10" xfId="0" applyNumberFormat="1" applyFont="1" applyFill="1" applyBorder="1" applyAlignment="1">
      <alignment horizontal="center"/>
    </xf>
    <xf numFmtId="2" fontId="35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34" borderId="10" xfId="0" applyFont="1" applyFill="1" applyBorder="1" applyAlignment="1">
      <alignment horizontal="center" textRotation="90"/>
    </xf>
    <xf numFmtId="14" fontId="47" fillId="34" borderId="10" xfId="0" applyNumberFormat="1" applyFont="1" applyFill="1" applyBorder="1" applyAlignment="1">
      <alignment horizontal="center" textRotation="90"/>
    </xf>
    <xf numFmtId="0" fontId="47" fillId="35" borderId="10" xfId="0" applyFont="1" applyFill="1" applyBorder="1" applyAlignment="1">
      <alignment horizontal="center" textRotation="90"/>
    </xf>
    <xf numFmtId="14" fontId="47" fillId="35" borderId="10" xfId="0" applyNumberFormat="1" applyFont="1" applyFill="1" applyBorder="1" applyAlignment="1">
      <alignment horizontal="center" textRotation="90"/>
    </xf>
    <xf numFmtId="0" fontId="50" fillId="34" borderId="10" xfId="0" applyFont="1" applyFill="1" applyBorder="1" applyAlignment="1">
      <alignment horizontal="center" textRotation="90"/>
    </xf>
    <xf numFmtId="14" fontId="50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 textRotation="90"/>
    </xf>
    <xf numFmtId="2" fontId="52" fillId="34" borderId="10" xfId="0" applyNumberFormat="1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17"/>
  <sheetViews>
    <sheetView tabSelected="1"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140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5"/>
      <c r="B1" s="46"/>
      <c r="C1" s="47"/>
      <c r="D1" s="44" t="s">
        <v>149</v>
      </c>
      <c r="E1" s="44"/>
      <c r="F1" s="48" t="s">
        <v>150</v>
      </c>
      <c r="G1" s="48"/>
      <c r="H1" s="44" t="s">
        <v>151</v>
      </c>
      <c r="I1" s="44"/>
      <c r="J1" s="48" t="s">
        <v>152</v>
      </c>
      <c r="K1" s="48"/>
      <c r="L1" s="49" t="s">
        <v>153</v>
      </c>
      <c r="M1" s="49"/>
      <c r="N1" s="48" t="s">
        <v>154</v>
      </c>
      <c r="O1" s="48"/>
      <c r="P1" s="44" t="s">
        <v>155</v>
      </c>
      <c r="Q1" s="44"/>
      <c r="R1" s="48" t="s">
        <v>156</v>
      </c>
      <c r="S1" s="48"/>
      <c r="T1" s="44" t="s">
        <v>157</v>
      </c>
      <c r="U1" s="44"/>
      <c r="V1" s="48" t="s">
        <v>158</v>
      </c>
      <c r="W1" s="48"/>
      <c r="X1" s="44" t="s">
        <v>159</v>
      </c>
      <c r="Y1" s="44"/>
      <c r="Z1" s="48" t="s">
        <v>160</v>
      </c>
      <c r="AA1" s="48"/>
      <c r="AB1" s="44" t="s">
        <v>161</v>
      </c>
      <c r="AC1" s="44"/>
      <c r="AD1" s="48" t="s">
        <v>162</v>
      </c>
      <c r="AE1" s="48"/>
      <c r="AF1" s="44" t="s">
        <v>163</v>
      </c>
      <c r="AG1" s="44"/>
    </row>
    <row r="2" spans="1:33" ht="108.75" customHeight="1">
      <c r="A2" s="21"/>
      <c r="B2" s="22" t="s">
        <v>53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44</v>
      </c>
      <c r="C4" s="8">
        <f aca="true" t="shared" si="0" ref="C4:C17">SUM(D4,F4,H4,J4,L4,N4,P4,R4,T4,V4,X4,Z4,AB4)</f>
        <v>8.88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</c>
      <c r="G4" s="10"/>
      <c r="H4" s="11">
        <f aca="true" t="shared" si="3" ref="H4:H17">IF(I4&gt;0,INT(((COUNTIF(I$4:I$78,"&gt;0")-I4)*10/COUNTIF(I$4:I$78,"&gt;0"))*100)/100,"")</f>
      </c>
      <c r="I4" s="9"/>
      <c r="J4" s="12">
        <f aca="true" t="shared" si="4" ref="J4:J17">IF(K4&gt;0,INT(((COUNTIF(K$4:K$78,"&gt;0")-K4)*10/COUNTIF(K$4:K$78,"&gt;0"))*100)/100,"")</f>
      </c>
      <c r="K4" s="10"/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</c>
      <c r="O4" s="10"/>
      <c r="P4" s="11">
        <f aca="true" t="shared" si="7" ref="P4:P17">IF(Q4&gt;0,INT(((COUNTIF(Q$4:Q$78,"&gt;0")-Q4)*10/COUNTIF(Q$4:Q$78,"&gt;0"))*100)/100,"")</f>
      </c>
      <c r="Q4" s="14"/>
      <c r="R4" s="12">
        <f aca="true" t="shared" si="8" ref="R4:R17">IF(S4&gt;0,INT(((COUNTIF(S$4:S$78,"&gt;0")-S4)*10/COUNTIF(S$4:S$78,"&gt;0"))*100)/100,"")</f>
      </c>
      <c r="S4" s="10"/>
      <c r="T4" s="41">
        <f aca="true" t="shared" si="9" ref="T4:T17">IF(U4&gt;0,INT(((COUNTIF($U$4:$U$78,"&gt;0")-U4)*10/COUNTIF($U$4:$U$78,"&gt;0"))*100)/100,"")</f>
      </c>
      <c r="U4" s="9"/>
      <c r="V4" s="42">
        <f aca="true" t="shared" si="10" ref="V4:V17">IF(W4&gt;0,INT(((COUNTIF($W$4:$W$78,"&gt;0")-W4)*10/COUNTIF($W$4:$W$78,"&gt;0"))*100)/100,"")</f>
      </c>
      <c r="W4" s="10"/>
      <c r="X4" s="41">
        <f aca="true" t="shared" si="11" ref="X4:X17">IF(Y4&gt;0,INT(((COUNTIF($Y$4:$Y$78,"&gt;0")-Y4)*10/COUNTIF($Y$4:$Y$78,"&gt;0"))*100)/100,"")</f>
      </c>
      <c r="Y4" s="9"/>
      <c r="Z4" s="42">
        <f aca="true" t="shared" si="12" ref="Z4:Z17">IF(AA4&gt;0,INT(((COUNTIF($AA$4:$AA$78,"&gt;0")-AA4)*10/COUNTIF($AA$4:$AA$78,"&gt;0"))*100)/100,"")</f>
      </c>
      <c r="AA4" s="10"/>
      <c r="AB4" s="41">
        <f aca="true" t="shared" si="13" ref="AB4:AB17">IF(AC4&gt;0,INT(((COUNTIF($AC$4:$AC$78,"&gt;0")-AC4)*10/COUNTIF($AC$4:$AC$78,"&gt;0"))*100)/100,"")</f>
      </c>
      <c r="AC4" s="9"/>
      <c r="AD4" s="42"/>
      <c r="AE4" s="10"/>
      <c r="AF4" s="41"/>
      <c r="AG4" s="14"/>
    </row>
    <row r="5" spans="1:33" ht="14.25">
      <c r="A5" s="24">
        <f>MAX($A$4:A4)+1</f>
        <v>2</v>
      </c>
      <c r="B5" s="13" t="s">
        <v>92</v>
      </c>
      <c r="C5" s="8">
        <f t="shared" si="0"/>
        <v>7.77</v>
      </c>
      <c r="D5" s="11">
        <f t="shared" si="1"/>
        <v>7.77</v>
      </c>
      <c r="E5" s="9">
        <v>2</v>
      </c>
      <c r="F5" s="12">
        <f t="shared" si="2"/>
      </c>
      <c r="G5" s="10"/>
      <c r="H5" s="11">
        <f t="shared" si="3"/>
      </c>
      <c r="I5" s="9"/>
      <c r="J5" s="12">
        <f t="shared" si="4"/>
      </c>
      <c r="K5" s="15"/>
      <c r="L5" s="11">
        <f t="shared" si="5"/>
      </c>
      <c r="M5" s="14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45</v>
      </c>
      <c r="C6" s="8">
        <f t="shared" si="0"/>
        <v>6.66</v>
      </c>
      <c r="D6" s="11">
        <f t="shared" si="1"/>
        <v>6.66</v>
      </c>
      <c r="E6" s="9">
        <v>3</v>
      </c>
      <c r="F6" s="12">
        <f t="shared" si="2"/>
      </c>
      <c r="G6" s="10"/>
      <c r="H6" s="11">
        <f t="shared" si="3"/>
      </c>
      <c r="I6" s="14"/>
      <c r="J6" s="12">
        <f t="shared" si="4"/>
      </c>
      <c r="K6" s="10"/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91</v>
      </c>
      <c r="C7" s="8">
        <f t="shared" si="0"/>
        <v>5.55</v>
      </c>
      <c r="D7" s="11">
        <f t="shared" si="1"/>
        <v>5.55</v>
      </c>
      <c r="E7" s="9">
        <v>4</v>
      </c>
      <c r="F7" s="12">
        <f t="shared" si="2"/>
      </c>
      <c r="G7" s="10"/>
      <c r="H7" s="11">
        <f t="shared" si="3"/>
      </c>
      <c r="I7" s="9"/>
      <c r="J7" s="12">
        <f t="shared" si="4"/>
      </c>
      <c r="K7" s="10"/>
      <c r="L7" s="11">
        <f t="shared" si="5"/>
      </c>
      <c r="M7" s="9"/>
      <c r="N7" s="12">
        <f t="shared" si="6"/>
      </c>
      <c r="O7" s="15"/>
      <c r="P7" s="11">
        <f t="shared" si="7"/>
      </c>
      <c r="Q7" s="14"/>
      <c r="R7" s="12">
        <f t="shared" si="8"/>
      </c>
      <c r="S7" s="15"/>
      <c r="T7" s="41">
        <f t="shared" si="9"/>
      </c>
      <c r="U7" s="14"/>
      <c r="V7" s="42">
        <f t="shared" si="10"/>
      </c>
      <c r="W7" s="15"/>
      <c r="X7" s="41">
        <f t="shared" si="11"/>
      </c>
      <c r="Y7" s="14"/>
      <c r="Z7" s="42">
        <f t="shared" si="12"/>
      </c>
      <c r="AA7" s="15"/>
      <c r="AB7" s="41">
        <f t="shared" si="13"/>
      </c>
      <c r="AC7" s="14"/>
      <c r="AD7" s="42"/>
      <c r="AE7" s="15"/>
      <c r="AF7" s="41"/>
      <c r="AG7" s="9"/>
    </row>
    <row r="8" spans="1:33" ht="14.25">
      <c r="A8" s="24">
        <f>MAX($A$4:A7)+1</f>
        <v>5</v>
      </c>
      <c r="B8" s="13" t="s">
        <v>95</v>
      </c>
      <c r="C8" s="8">
        <f t="shared" si="0"/>
        <v>4.44</v>
      </c>
      <c r="D8" s="11">
        <f t="shared" si="1"/>
        <v>4.44</v>
      </c>
      <c r="E8" s="9">
        <v>5</v>
      </c>
      <c r="F8" s="12">
        <f t="shared" si="2"/>
      </c>
      <c r="G8" s="10"/>
      <c r="H8" s="11">
        <f t="shared" si="3"/>
      </c>
      <c r="I8" s="9"/>
      <c r="J8" s="12">
        <f t="shared" si="4"/>
      </c>
      <c r="K8" s="10"/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47</v>
      </c>
      <c r="C9" s="8">
        <f t="shared" si="0"/>
        <v>3.33</v>
      </c>
      <c r="D9" s="11">
        <f t="shared" si="1"/>
        <v>3.33</v>
      </c>
      <c r="E9" s="9">
        <v>6</v>
      </c>
      <c r="F9" s="12">
        <f t="shared" si="2"/>
      </c>
      <c r="G9" s="10"/>
      <c r="H9" s="11">
        <f t="shared" si="3"/>
      </c>
      <c r="I9" s="9"/>
      <c r="J9" s="12">
        <f t="shared" si="4"/>
      </c>
      <c r="K9" s="10"/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96</v>
      </c>
      <c r="C10" s="8">
        <f t="shared" si="0"/>
        <v>2.22</v>
      </c>
      <c r="D10" s="11">
        <f t="shared" si="1"/>
        <v>2.22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</c>
      <c r="K10" s="10"/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93</v>
      </c>
      <c r="C11" s="8">
        <f t="shared" si="0"/>
        <v>1.11</v>
      </c>
      <c r="D11" s="11">
        <f t="shared" si="1"/>
        <v>1.11</v>
      </c>
      <c r="E11" s="9">
        <v>8</v>
      </c>
      <c r="F11" s="12">
        <f t="shared" si="2"/>
      </c>
      <c r="G11" s="10"/>
      <c r="H11" s="11">
        <f t="shared" si="3"/>
      </c>
      <c r="I11" s="9"/>
      <c r="J11" s="12">
        <f t="shared" si="4"/>
      </c>
      <c r="K11" s="10"/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141</v>
      </c>
      <c r="C12" s="8">
        <f t="shared" si="0"/>
        <v>0</v>
      </c>
      <c r="D12" s="11">
        <f t="shared" si="1"/>
        <v>0</v>
      </c>
      <c r="E12" s="9">
        <v>9</v>
      </c>
      <c r="F12" s="12">
        <f t="shared" si="2"/>
      </c>
      <c r="G12" s="10"/>
      <c r="H12" s="11">
        <f t="shared" si="3"/>
      </c>
      <c r="I12" s="9"/>
      <c r="J12" s="12">
        <f t="shared" si="4"/>
      </c>
      <c r="K12" s="10"/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94</v>
      </c>
      <c r="C13" s="8">
        <f t="shared" si="0"/>
        <v>0</v>
      </c>
      <c r="D13" s="11">
        <f t="shared" si="1"/>
      </c>
      <c r="E13" s="9"/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/>
      <c r="C14" s="8">
        <f t="shared" si="0"/>
        <v>0</v>
      </c>
      <c r="D14" s="11">
        <f t="shared" si="1"/>
      </c>
      <c r="E14" s="9"/>
      <c r="F14" s="12">
        <f t="shared" si="2"/>
      </c>
      <c r="G14" s="10"/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/>
      <c r="C15" s="8">
        <f t="shared" si="0"/>
        <v>0</v>
      </c>
      <c r="D15" s="11">
        <f t="shared" si="1"/>
      </c>
      <c r="E15" s="9"/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</sheetData>
  <sheetProtection/>
  <mergeCells count="16">
    <mergeCell ref="AD1:AE1"/>
    <mergeCell ref="AF1:AG1"/>
    <mergeCell ref="H1:I1"/>
    <mergeCell ref="J1:K1"/>
    <mergeCell ref="L1:M1"/>
    <mergeCell ref="N1:O1"/>
    <mergeCell ref="AB1:AC1"/>
    <mergeCell ref="A1:C1"/>
    <mergeCell ref="P1:Q1"/>
    <mergeCell ref="R1:S1"/>
    <mergeCell ref="T1:U1"/>
    <mergeCell ref="V1:W1"/>
    <mergeCell ref="X1:Y1"/>
    <mergeCell ref="Z1:AA1"/>
    <mergeCell ref="D1:E1"/>
    <mergeCell ref="F1:G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4" t="s">
        <v>149</v>
      </c>
      <c r="E1" s="44"/>
      <c r="F1" s="48" t="s">
        <v>150</v>
      </c>
      <c r="G1" s="48"/>
      <c r="H1" s="44" t="s">
        <v>151</v>
      </c>
      <c r="I1" s="44"/>
      <c r="J1" s="48" t="s">
        <v>152</v>
      </c>
      <c r="K1" s="48"/>
      <c r="L1" s="49" t="s">
        <v>153</v>
      </c>
      <c r="M1" s="49"/>
      <c r="N1" s="48" t="s">
        <v>154</v>
      </c>
      <c r="O1" s="48"/>
      <c r="P1" s="44" t="s">
        <v>155</v>
      </c>
      <c r="Q1" s="44"/>
      <c r="R1" s="48" t="s">
        <v>156</v>
      </c>
      <c r="S1" s="48"/>
      <c r="T1" s="44" t="s">
        <v>157</v>
      </c>
      <c r="U1" s="44"/>
      <c r="V1" s="48" t="s">
        <v>158</v>
      </c>
      <c r="W1" s="48"/>
      <c r="X1" s="44" t="s">
        <v>159</v>
      </c>
      <c r="Y1" s="44"/>
      <c r="Z1" s="48" t="s">
        <v>160</v>
      </c>
      <c r="AA1" s="48"/>
      <c r="AB1" s="44" t="s">
        <v>161</v>
      </c>
      <c r="AC1" s="44"/>
      <c r="AD1" s="48" t="s">
        <v>162</v>
      </c>
      <c r="AE1" s="48"/>
      <c r="AF1" s="44" t="s">
        <v>163</v>
      </c>
      <c r="AG1" s="44"/>
    </row>
    <row r="2" spans="1:33" ht="108.75" customHeight="1">
      <c r="A2" s="34"/>
      <c r="B2" s="22" t="s">
        <v>54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32" t="s">
        <v>27</v>
      </c>
      <c r="C4" s="8">
        <f aca="true" t="shared" si="0" ref="C4:C28">SUM(D4,F4,H4,J4,L4,N4,P4,R4,T4,V4,X4,Z4,AB4)</f>
        <v>9.37</v>
      </c>
      <c r="D4" s="11">
        <f aca="true" t="shared" si="1" ref="D4:D28">IF(E4&gt;0,INT(((COUNTIF(E$4:E$63,"&gt;0")-E4)*10/COUNTIF(E$4:E$63,"&gt;0"))*100)/100,"")</f>
        <v>9.37</v>
      </c>
      <c r="E4" s="9">
        <v>1</v>
      </c>
      <c r="F4" s="12">
        <f aca="true" t="shared" si="2" ref="F4:F28">IF(G4&gt;0,INT(((COUNTIF(G$4:G$63,"&gt;0")-G4)*10/COUNTIF(G$4:G$63,"&gt;0"))*100)/100,"")</f>
      </c>
      <c r="G4" s="10"/>
      <c r="H4" s="11">
        <f aca="true" t="shared" si="3" ref="H4:H28">IF(I4&gt;0,INT(((COUNTIF(I$4:I$63,"&gt;0")-I4)*10/COUNTIF(I$4:I$63,"&gt;0"))*100)/100,"")</f>
      </c>
      <c r="I4" s="14"/>
      <c r="J4" s="12">
        <f aca="true" t="shared" si="4" ref="J4:J28">IF(K4&gt;0,INT(((COUNTIF(K$4:K$63,"&gt;0")-K4)*10/COUNTIF(K$4:K$63,"&gt;0"))*100)/100,"")</f>
      </c>
      <c r="K4" s="10"/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</c>
      <c r="O4" s="10"/>
      <c r="P4" s="11">
        <f aca="true" t="shared" si="7" ref="P4:P28">IF(Q4&gt;0,INT(((COUNTIF(Q$4:Q$63,"&gt;0")-Q4)*10/COUNTIF(Q$4:Q$63,"&gt;0"))*100)/100,"")</f>
      </c>
      <c r="Q4" s="14"/>
      <c r="R4" s="12">
        <f aca="true" t="shared" si="8" ref="R4:R28">IF(S4&gt;0,INT(((COUNTIF(S$4:S$63,"&gt;0")-S4)*10/COUNTIF(S$4:S$63,"&gt;0"))*100)/100,"")</f>
      </c>
      <c r="S4" s="10"/>
      <c r="T4" s="41">
        <f aca="true" t="shared" si="9" ref="T4:T28">IF(U4&gt;0,INT(((COUNTIF($U$4:$U$63,"&gt;0")-U4)*10/COUNTIF($U$4:$U$63,"&gt;0"))*100)/100,"")</f>
      </c>
      <c r="U4" s="9"/>
      <c r="V4" s="42">
        <f aca="true" t="shared" si="10" ref="V4:V28">IF(W4&gt;0,INT(((COUNTIF($W$4:$W$63,"&gt;0")-W4)*10/COUNTIF($W$4:$W$63,"&gt;0"))*100)/100,"")</f>
      </c>
      <c r="W4" s="10"/>
      <c r="X4" s="41">
        <f aca="true" t="shared" si="11" ref="X4:X28">IF(Y4&gt;0,INT(((COUNTIF($Y$4:$Y$63,"&gt;0")-Y4)*10/COUNTIF($Y$4:$Y$63,"&gt;0"))*100)/100,"")</f>
      </c>
      <c r="Y4" s="9"/>
      <c r="Z4" s="42">
        <f aca="true" t="shared" si="12" ref="Z4:Z28">IF(AA4&gt;0,INT(((COUNTIF($AA$4:$AA$63,"&gt;0")-AA4)*10/COUNTIF($AA$4:$AA$63,"&gt;0"))*100)/100,"")</f>
      </c>
      <c r="AA4" s="10"/>
      <c r="AB4" s="41">
        <f aca="true" t="shared" si="13" ref="AB4:AB28">IF(AC4&gt;0,INT(((COUNTIF($AC$4:$AC$63,"&gt;0")-AC4)*10/COUNTIF($AC$4:$AC$63,"&gt;0"))*100)/100,"")</f>
      </c>
      <c r="AC4" s="9"/>
      <c r="AD4" s="42"/>
      <c r="AE4" s="10"/>
      <c r="AF4" s="41"/>
      <c r="AG4" s="14"/>
    </row>
    <row r="5" spans="1:33" ht="14.25">
      <c r="A5" s="24">
        <f>MAX($A$4:A4)+1</f>
        <v>2</v>
      </c>
      <c r="B5" s="13" t="s">
        <v>21</v>
      </c>
      <c r="C5" s="8">
        <f t="shared" si="0"/>
        <v>8.75</v>
      </c>
      <c r="D5" s="11">
        <f t="shared" si="1"/>
        <v>8.75</v>
      </c>
      <c r="E5" s="9">
        <v>2</v>
      </c>
      <c r="F5" s="12">
        <f t="shared" si="2"/>
      </c>
      <c r="G5" s="10"/>
      <c r="H5" s="11">
        <f t="shared" si="3"/>
      </c>
      <c r="I5" s="9"/>
      <c r="J5" s="12">
        <f t="shared" si="4"/>
      </c>
      <c r="K5" s="10"/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99</v>
      </c>
      <c r="C6" s="8">
        <f t="shared" si="0"/>
        <v>8.12</v>
      </c>
      <c r="D6" s="11">
        <f t="shared" si="1"/>
        <v>8.12</v>
      </c>
      <c r="E6" s="9">
        <v>3</v>
      </c>
      <c r="F6" s="12">
        <f t="shared" si="2"/>
      </c>
      <c r="G6" s="10"/>
      <c r="H6" s="11">
        <f t="shared" si="3"/>
      </c>
      <c r="I6" s="9"/>
      <c r="J6" s="12">
        <f t="shared" si="4"/>
      </c>
      <c r="K6" s="10"/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104</v>
      </c>
      <c r="C7" s="8">
        <f t="shared" si="0"/>
        <v>7.5</v>
      </c>
      <c r="D7" s="11">
        <f t="shared" si="1"/>
        <v>7.5</v>
      </c>
      <c r="E7" s="9">
        <v>4</v>
      </c>
      <c r="F7" s="12">
        <f t="shared" si="2"/>
      </c>
      <c r="G7" s="10"/>
      <c r="H7" s="11">
        <f t="shared" si="3"/>
      </c>
      <c r="I7" s="9"/>
      <c r="J7" s="12">
        <f t="shared" si="4"/>
      </c>
      <c r="K7" s="10"/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26</v>
      </c>
      <c r="C8" s="8">
        <f t="shared" si="0"/>
        <v>6.87</v>
      </c>
      <c r="D8" s="11">
        <f t="shared" si="1"/>
        <v>6.87</v>
      </c>
      <c r="E8" s="9">
        <v>5</v>
      </c>
      <c r="F8" s="12">
        <f t="shared" si="2"/>
      </c>
      <c r="G8" s="10"/>
      <c r="H8" s="11">
        <f t="shared" si="3"/>
      </c>
      <c r="I8" s="9"/>
      <c r="J8" s="12">
        <f t="shared" si="4"/>
      </c>
      <c r="K8" s="10"/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46</v>
      </c>
      <c r="C9" s="8">
        <f t="shared" si="0"/>
        <v>6.25</v>
      </c>
      <c r="D9" s="11">
        <f t="shared" si="1"/>
        <v>6.25</v>
      </c>
      <c r="E9" s="9">
        <v>6</v>
      </c>
      <c r="F9" s="12">
        <f t="shared" si="2"/>
      </c>
      <c r="G9" s="10"/>
      <c r="H9" s="11">
        <f t="shared" si="3"/>
      </c>
      <c r="I9" s="9"/>
      <c r="J9" s="12">
        <f t="shared" si="4"/>
      </c>
      <c r="K9" s="10"/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142</v>
      </c>
      <c r="C10" s="8">
        <f t="shared" si="0"/>
        <v>5.62</v>
      </c>
      <c r="D10" s="11">
        <f t="shared" si="1"/>
        <v>5.62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</c>
      <c r="K10" s="10"/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3" t="s">
        <v>98</v>
      </c>
      <c r="C11" s="8">
        <f t="shared" si="0"/>
        <v>5</v>
      </c>
      <c r="D11" s="11">
        <f t="shared" si="1"/>
        <v>5</v>
      </c>
      <c r="E11" s="9">
        <v>8</v>
      </c>
      <c r="F11" s="12">
        <f t="shared" si="2"/>
      </c>
      <c r="G11" s="10"/>
      <c r="H11" s="11">
        <f t="shared" si="3"/>
      </c>
      <c r="I11" s="9"/>
      <c r="J11" s="12">
        <f t="shared" si="4"/>
      </c>
      <c r="K11" s="10"/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143</v>
      </c>
      <c r="C12" s="8">
        <f t="shared" si="0"/>
        <v>4.37</v>
      </c>
      <c r="D12" s="11">
        <f t="shared" si="1"/>
        <v>4.37</v>
      </c>
      <c r="E12" s="9">
        <v>9</v>
      </c>
      <c r="F12" s="12">
        <f t="shared" si="2"/>
      </c>
      <c r="G12" s="10"/>
      <c r="H12" s="11">
        <f t="shared" si="3"/>
      </c>
      <c r="I12" s="9"/>
      <c r="J12" s="12">
        <f t="shared" si="4"/>
      </c>
      <c r="K12" s="10"/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22</v>
      </c>
      <c r="C13" s="8">
        <f t="shared" si="0"/>
        <v>3.75</v>
      </c>
      <c r="D13" s="11">
        <f t="shared" si="1"/>
        <v>3.75</v>
      </c>
      <c r="E13" s="9">
        <v>10</v>
      </c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5"/>
      <c r="P13" s="11">
        <f t="shared" si="7"/>
      </c>
      <c r="Q13" s="14"/>
      <c r="R13" s="12">
        <f t="shared" si="8"/>
      </c>
      <c r="S13" s="15"/>
      <c r="T13" s="41">
        <f t="shared" si="9"/>
      </c>
      <c r="U13" s="14"/>
      <c r="V13" s="42">
        <f t="shared" si="10"/>
      </c>
      <c r="W13" s="15"/>
      <c r="X13" s="41">
        <f t="shared" si="11"/>
      </c>
      <c r="Y13" s="14"/>
      <c r="Z13" s="42">
        <f t="shared" si="12"/>
      </c>
      <c r="AA13" s="15"/>
      <c r="AB13" s="41">
        <f t="shared" si="13"/>
      </c>
      <c r="AC13" s="14"/>
      <c r="AD13" s="42"/>
      <c r="AE13" s="15"/>
      <c r="AF13" s="41"/>
      <c r="AG13" s="9"/>
    </row>
    <row r="14" spans="1:33" ht="14.25">
      <c r="A14" s="24">
        <f>MAX($A$4:A13)+1</f>
        <v>11</v>
      </c>
      <c r="B14" s="13" t="s">
        <v>100</v>
      </c>
      <c r="C14" s="8">
        <f t="shared" si="0"/>
        <v>3.12</v>
      </c>
      <c r="D14" s="11">
        <f t="shared" si="1"/>
        <v>3.12</v>
      </c>
      <c r="E14" s="9">
        <v>11</v>
      </c>
      <c r="F14" s="12">
        <f t="shared" si="2"/>
      </c>
      <c r="G14" s="10"/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102</v>
      </c>
      <c r="C15" s="8">
        <f t="shared" si="0"/>
        <v>2.5</v>
      </c>
      <c r="D15" s="11">
        <f t="shared" si="1"/>
        <v>2.5</v>
      </c>
      <c r="E15" s="9">
        <v>12</v>
      </c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48</v>
      </c>
      <c r="C16" s="8">
        <f t="shared" si="0"/>
        <v>1.87</v>
      </c>
      <c r="D16" s="11">
        <f t="shared" si="1"/>
        <v>1.87</v>
      </c>
      <c r="E16" s="9">
        <v>13</v>
      </c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103</v>
      </c>
      <c r="C17" s="8">
        <f t="shared" si="0"/>
        <v>1.25</v>
      </c>
      <c r="D17" s="11">
        <f t="shared" si="1"/>
        <v>1.25</v>
      </c>
      <c r="E17" s="9">
        <v>14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144</v>
      </c>
      <c r="C18" s="8">
        <f t="shared" si="0"/>
        <v>0.62</v>
      </c>
      <c r="D18" s="11">
        <f t="shared" si="1"/>
        <v>0.62</v>
      </c>
      <c r="E18" s="9">
        <v>15</v>
      </c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97</v>
      </c>
      <c r="C19" s="8">
        <f t="shared" si="0"/>
        <v>0</v>
      </c>
      <c r="D19" s="11">
        <f t="shared" si="1"/>
        <v>0</v>
      </c>
      <c r="E19" s="9">
        <v>16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5"/>
      <c r="L19" s="11">
        <f t="shared" si="5"/>
      </c>
      <c r="M19" s="14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101</v>
      </c>
      <c r="C20" s="8">
        <f t="shared" si="0"/>
        <v>0</v>
      </c>
      <c r="D20" s="11">
        <f t="shared" si="1"/>
      </c>
      <c r="E20" s="9"/>
      <c r="F20" s="12">
        <f t="shared" si="2"/>
      </c>
      <c r="G20" s="10"/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37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4" t="s">
        <v>149</v>
      </c>
      <c r="E1" s="44"/>
      <c r="F1" s="48" t="s">
        <v>150</v>
      </c>
      <c r="G1" s="48"/>
      <c r="H1" s="44" t="s">
        <v>151</v>
      </c>
      <c r="I1" s="44"/>
      <c r="J1" s="48" t="s">
        <v>152</v>
      </c>
      <c r="K1" s="48"/>
      <c r="L1" s="49" t="s">
        <v>153</v>
      </c>
      <c r="M1" s="49"/>
      <c r="N1" s="48" t="s">
        <v>154</v>
      </c>
      <c r="O1" s="48"/>
      <c r="P1" s="44" t="s">
        <v>155</v>
      </c>
      <c r="Q1" s="44"/>
      <c r="R1" s="48" t="s">
        <v>156</v>
      </c>
      <c r="S1" s="48"/>
      <c r="T1" s="44" t="s">
        <v>157</v>
      </c>
      <c r="U1" s="44"/>
      <c r="V1" s="48" t="s">
        <v>158</v>
      </c>
      <c r="W1" s="48"/>
      <c r="X1" s="44" t="s">
        <v>159</v>
      </c>
      <c r="Y1" s="44"/>
      <c r="Z1" s="48" t="s">
        <v>160</v>
      </c>
      <c r="AA1" s="48"/>
      <c r="AB1" s="44" t="s">
        <v>161</v>
      </c>
      <c r="AC1" s="44"/>
      <c r="AD1" s="48" t="s">
        <v>162</v>
      </c>
      <c r="AE1" s="48"/>
      <c r="AF1" s="44" t="s">
        <v>163</v>
      </c>
      <c r="AG1" s="44"/>
    </row>
    <row r="2" spans="1:33" ht="108.75" customHeight="1">
      <c r="A2" s="34"/>
      <c r="B2" s="22" t="s">
        <v>43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20</v>
      </c>
      <c r="C4" s="8">
        <f aca="true" t="shared" si="0" ref="C4:C37">SUM(D4,F4,H4,J4,L4,N4,P4,R4,T4,V4,X4,Z4,AB4)</f>
        <v>9.66</v>
      </c>
      <c r="D4" s="11">
        <f aca="true" t="shared" si="1" ref="D4:D37">IF(E4&gt;0,INT(((COUNTIF(E$4:E$62,"&gt;0")-E4)*10/COUNTIF(E$4:E$62,"&gt;0"))*100)/100,"")</f>
        <v>9.66</v>
      </c>
      <c r="E4" s="9">
        <v>1</v>
      </c>
      <c r="F4" s="12">
        <f aca="true" t="shared" si="2" ref="F4:F37">IF(G4&gt;0,INT(((COUNTIF(G$4:G$62,"&gt;0")-G4)*10/COUNTIF(G$4:G$62,"&gt;0"))*100)/100,"")</f>
      </c>
      <c r="G4" s="10"/>
      <c r="H4" s="11">
        <f aca="true" t="shared" si="3" ref="H4:H37">IF(I4&gt;0,INT(((COUNTIF(I$4:I$62,"&gt;0")-I4)*10/COUNTIF(I$4:I$62,"&gt;0"))*100)/100,"")</f>
      </c>
      <c r="I4" s="9"/>
      <c r="J4" s="12">
        <f aca="true" t="shared" si="4" ref="J4:J37">IF(K4&gt;0,INT(((COUNTIF(K$4:K$62,"&gt;0")-K4)*10/COUNTIF(K$4:K$62,"&gt;0"))*100)/100,"")</f>
      </c>
      <c r="K4" s="10"/>
      <c r="L4" s="11">
        <f aca="true" t="shared" si="5" ref="L4:L37">IF(M4&gt;0,INT(((COUNTIF(M$4:M$62,"&gt;0")-M4)*10/COUNTIF(M$4:M$62,"&gt;0"))*100)/100,"")</f>
      </c>
      <c r="M4" s="9"/>
      <c r="N4" s="12">
        <f aca="true" t="shared" si="6" ref="N4:N37">IF(O4&gt;0,INT(((COUNTIF(O$4:O$62,"&gt;0")-O4)*10/COUNTIF(O$4:O$62,"&gt;0"))*100)/100,"")</f>
      </c>
      <c r="O4" s="10"/>
      <c r="P4" s="11">
        <f aca="true" t="shared" si="7" ref="P4:P37">IF(Q4&gt;0,INT(((COUNTIF(Q$4:Q$62,"&gt;0")-Q4)*10/COUNTIF(Q$4:Q$62,"&gt;0"))*100)/100,"")</f>
      </c>
      <c r="Q4" s="14"/>
      <c r="R4" s="12">
        <f aca="true" t="shared" si="8" ref="R4:R37">IF(S4&gt;0,INT(((COUNTIF(S$4:S$62,"&gt;0")-S4)*10/COUNTIF(S$4:S$62,"&gt;0"))*100)/100,"")</f>
      </c>
      <c r="S4" s="10"/>
      <c r="T4" s="41">
        <f aca="true" t="shared" si="9" ref="T4:T37">IF(U4&gt;0,INT(((COUNTIF($U$4:$U$62,"&gt;0")-U4)*10/COUNTIF($U$4:$U$62,"&gt;0"))*100)/100,"")</f>
      </c>
      <c r="U4" s="9"/>
      <c r="V4" s="42">
        <f aca="true" t="shared" si="10" ref="V4:V37">IF(W4&gt;0,INT(((COUNTIF($W$4:$W$62,"&gt;0")-W4)*10/COUNTIF($W$4:$W$62,"&gt;0"))*100)/100,"")</f>
      </c>
      <c r="W4" s="10"/>
      <c r="X4" s="41">
        <f aca="true" t="shared" si="11" ref="X4:X37">IF(Y4&gt;0,INT(((COUNTIF($Y$4:$Y$62,"&gt;0")-Y4)*10/COUNTIF($Y$4:$Y$62,"&gt;0"))*100)/100,"")</f>
      </c>
      <c r="Y4" s="9"/>
      <c r="Z4" s="42">
        <f aca="true" t="shared" si="12" ref="Z4:Z37">IF(AA4&gt;0,INT(((COUNTIF($AA$4:$AA$62,"&gt;0")-AA4)*10/COUNTIF($AA$4:$AA$62,"&gt;0"))*100)/100,"")</f>
      </c>
      <c r="AA4" s="10"/>
      <c r="AB4" s="41">
        <f aca="true" t="shared" si="13" ref="AB4:AB37">IF(AC4&gt;0,INT(((COUNTIF($AC$4:$AC$62,"&gt;0")-AC4)*10/COUNTIF($AC$4:$AC$62,"&gt;0"))*100)/100,"")</f>
      </c>
      <c r="AC4" s="9"/>
      <c r="AD4" s="42"/>
      <c r="AE4" s="10"/>
      <c r="AF4" s="41"/>
      <c r="AG4" s="14"/>
    </row>
    <row r="5" spans="1:33" ht="14.25">
      <c r="A5" s="24">
        <f>MAX($A$4:A4)+1</f>
        <v>2</v>
      </c>
      <c r="B5" s="13" t="s">
        <v>8</v>
      </c>
      <c r="C5" s="8">
        <f t="shared" si="0"/>
        <v>9.33</v>
      </c>
      <c r="D5" s="11">
        <f t="shared" si="1"/>
        <v>9.33</v>
      </c>
      <c r="E5" s="9">
        <v>2</v>
      </c>
      <c r="F5" s="12">
        <f t="shared" si="2"/>
      </c>
      <c r="G5" s="10"/>
      <c r="H5" s="11">
        <f t="shared" si="3"/>
      </c>
      <c r="I5" s="9"/>
      <c r="J5" s="12">
        <f t="shared" si="4"/>
      </c>
      <c r="K5" s="10"/>
      <c r="L5" s="11">
        <f t="shared" si="5"/>
      </c>
      <c r="M5" s="9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31</v>
      </c>
      <c r="C6" s="8">
        <f t="shared" si="0"/>
        <v>9</v>
      </c>
      <c r="D6" s="11">
        <f t="shared" si="1"/>
        <v>9</v>
      </c>
      <c r="E6" s="9">
        <v>3</v>
      </c>
      <c r="F6" s="12">
        <f t="shared" si="2"/>
      </c>
      <c r="G6" s="10"/>
      <c r="H6" s="11">
        <f t="shared" si="3"/>
      </c>
      <c r="I6" s="9"/>
      <c r="J6" s="12">
        <f t="shared" si="4"/>
      </c>
      <c r="K6" s="10"/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28</v>
      </c>
      <c r="C7" s="8">
        <f t="shared" si="0"/>
        <v>8.66</v>
      </c>
      <c r="D7" s="11">
        <f t="shared" si="1"/>
        <v>8.66</v>
      </c>
      <c r="E7" s="9">
        <v>4</v>
      </c>
      <c r="F7" s="12">
        <f t="shared" si="2"/>
      </c>
      <c r="G7" s="10"/>
      <c r="H7" s="11">
        <f t="shared" si="3"/>
      </c>
      <c r="I7" s="9"/>
      <c r="J7" s="12">
        <f t="shared" si="4"/>
      </c>
      <c r="K7" s="10"/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114</v>
      </c>
      <c r="C8" s="8">
        <f t="shared" si="0"/>
        <v>8.33</v>
      </c>
      <c r="D8" s="11">
        <f t="shared" si="1"/>
        <v>8.33</v>
      </c>
      <c r="E8" s="9">
        <v>5</v>
      </c>
      <c r="F8" s="12">
        <f t="shared" si="2"/>
      </c>
      <c r="G8" s="10"/>
      <c r="H8" s="11">
        <f t="shared" si="3"/>
      </c>
      <c r="I8" s="9"/>
      <c r="J8" s="12">
        <f t="shared" si="4"/>
      </c>
      <c r="K8" s="10"/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30</v>
      </c>
      <c r="C9" s="8">
        <f t="shared" si="0"/>
        <v>8</v>
      </c>
      <c r="D9" s="11">
        <f t="shared" si="1"/>
        <v>8</v>
      </c>
      <c r="E9" s="9">
        <v>6</v>
      </c>
      <c r="F9" s="12">
        <f t="shared" si="2"/>
      </c>
      <c r="G9" s="10"/>
      <c r="H9" s="11">
        <f t="shared" si="3"/>
      </c>
      <c r="I9" s="9"/>
      <c r="J9" s="12">
        <f t="shared" si="4"/>
      </c>
      <c r="K9" s="10"/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10</v>
      </c>
      <c r="C10" s="8">
        <f t="shared" si="0"/>
        <v>7.66</v>
      </c>
      <c r="D10" s="11">
        <f t="shared" si="1"/>
        <v>7.66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</c>
      <c r="K10" s="10"/>
      <c r="L10" s="11">
        <f t="shared" si="5"/>
      </c>
      <c r="M10" s="9"/>
      <c r="N10" s="12">
        <f t="shared" si="6"/>
      </c>
      <c r="O10" s="15"/>
      <c r="P10" s="11">
        <f t="shared" si="7"/>
      </c>
      <c r="Q10" s="14"/>
      <c r="R10" s="12">
        <f t="shared" si="8"/>
      </c>
      <c r="S10" s="15"/>
      <c r="T10" s="41">
        <f t="shared" si="9"/>
      </c>
      <c r="U10" s="14"/>
      <c r="V10" s="42">
        <f t="shared" si="10"/>
      </c>
      <c r="W10" s="15"/>
      <c r="X10" s="41">
        <f t="shared" si="11"/>
      </c>
      <c r="Y10" s="14"/>
      <c r="Z10" s="42">
        <f t="shared" si="12"/>
      </c>
      <c r="AA10" s="15"/>
      <c r="AB10" s="41">
        <f t="shared" si="13"/>
      </c>
      <c r="AC10" s="14"/>
      <c r="AD10" s="42"/>
      <c r="AE10" s="15"/>
      <c r="AF10" s="41"/>
      <c r="AG10" s="9"/>
    </row>
    <row r="11" spans="1:33" ht="14.25">
      <c r="A11" s="24">
        <f>MAX($A$4:A10)+1</f>
        <v>8</v>
      </c>
      <c r="B11" s="13" t="s">
        <v>9</v>
      </c>
      <c r="C11" s="8">
        <f t="shared" si="0"/>
        <v>7.33</v>
      </c>
      <c r="D11" s="11">
        <f t="shared" si="1"/>
        <v>7.33</v>
      </c>
      <c r="E11" s="9">
        <v>8</v>
      </c>
      <c r="F11" s="12">
        <f t="shared" si="2"/>
      </c>
      <c r="G11" s="10"/>
      <c r="H11" s="11">
        <f t="shared" si="3"/>
      </c>
      <c r="I11" s="9"/>
      <c r="J11" s="12">
        <f t="shared" si="4"/>
      </c>
      <c r="K11" s="15"/>
      <c r="L11" s="11">
        <f t="shared" si="5"/>
      </c>
      <c r="M11" s="14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145</v>
      </c>
      <c r="C12" s="8">
        <f t="shared" si="0"/>
        <v>7</v>
      </c>
      <c r="D12" s="11">
        <f t="shared" si="1"/>
        <v>7</v>
      </c>
      <c r="E12" s="9">
        <v>9</v>
      </c>
      <c r="F12" s="12">
        <f t="shared" si="2"/>
      </c>
      <c r="G12" s="10"/>
      <c r="H12" s="11">
        <f t="shared" si="3"/>
      </c>
      <c r="I12" s="9"/>
      <c r="J12" s="12">
        <f t="shared" si="4"/>
      </c>
      <c r="K12" s="10"/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3" t="s">
        <v>33</v>
      </c>
      <c r="C13" s="8">
        <f t="shared" si="0"/>
        <v>6.66</v>
      </c>
      <c r="D13" s="11">
        <f t="shared" si="1"/>
        <v>6.66</v>
      </c>
      <c r="E13" s="9">
        <v>10</v>
      </c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29</v>
      </c>
      <c r="C14" s="8">
        <f t="shared" si="0"/>
        <v>6.33</v>
      </c>
      <c r="D14" s="11">
        <f t="shared" si="1"/>
        <v>6.33</v>
      </c>
      <c r="E14" s="9">
        <v>11</v>
      </c>
      <c r="F14" s="12">
        <f t="shared" si="2"/>
      </c>
      <c r="G14" s="10"/>
      <c r="H14" s="11">
        <f t="shared" si="3"/>
      </c>
      <c r="I14" s="14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116</v>
      </c>
      <c r="C15" s="8">
        <f t="shared" si="0"/>
        <v>6</v>
      </c>
      <c r="D15" s="11">
        <f t="shared" si="1"/>
        <v>6</v>
      </c>
      <c r="E15" s="9">
        <v>12</v>
      </c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50</v>
      </c>
      <c r="C16" s="8">
        <f t="shared" si="0"/>
        <v>5.66</v>
      </c>
      <c r="D16" s="11">
        <f t="shared" si="1"/>
        <v>5.66</v>
      </c>
      <c r="E16" s="9">
        <v>13</v>
      </c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39</v>
      </c>
      <c r="C17" s="8">
        <f t="shared" si="0"/>
        <v>5.33</v>
      </c>
      <c r="D17" s="11">
        <f t="shared" si="1"/>
        <v>5.33</v>
      </c>
      <c r="E17" s="9">
        <v>14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 t="s">
        <v>113</v>
      </c>
      <c r="C18" s="8">
        <f t="shared" si="0"/>
        <v>5</v>
      </c>
      <c r="D18" s="11">
        <f t="shared" si="1"/>
        <v>5</v>
      </c>
      <c r="E18" s="9">
        <v>15</v>
      </c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 t="s">
        <v>115</v>
      </c>
      <c r="C19" s="8">
        <f t="shared" si="0"/>
        <v>4.66</v>
      </c>
      <c r="D19" s="11">
        <f t="shared" si="1"/>
        <v>4.66</v>
      </c>
      <c r="E19" s="9">
        <v>16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 t="s">
        <v>119</v>
      </c>
      <c r="C20" s="8">
        <f t="shared" si="0"/>
        <v>4.33</v>
      </c>
      <c r="D20" s="11">
        <f t="shared" si="1"/>
        <v>4.33</v>
      </c>
      <c r="E20" s="9">
        <v>17</v>
      </c>
      <c r="F20" s="12">
        <f t="shared" si="2"/>
      </c>
      <c r="G20" s="10"/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49</v>
      </c>
      <c r="C21" s="8">
        <f t="shared" si="0"/>
        <v>4</v>
      </c>
      <c r="D21" s="11">
        <f t="shared" si="1"/>
        <v>4</v>
      </c>
      <c r="E21" s="9">
        <v>18</v>
      </c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 t="s">
        <v>111</v>
      </c>
      <c r="C22" s="8">
        <f t="shared" si="0"/>
        <v>3.66</v>
      </c>
      <c r="D22" s="11">
        <f t="shared" si="1"/>
        <v>3.66</v>
      </c>
      <c r="E22" s="9">
        <v>19</v>
      </c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 t="s">
        <v>107</v>
      </c>
      <c r="C23" s="8">
        <f t="shared" si="0"/>
        <v>3.33</v>
      </c>
      <c r="D23" s="11">
        <f t="shared" si="1"/>
        <v>3.33</v>
      </c>
      <c r="E23" s="9">
        <v>20</v>
      </c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 t="s">
        <v>118</v>
      </c>
      <c r="C24" s="8">
        <f t="shared" si="0"/>
        <v>3</v>
      </c>
      <c r="D24" s="11">
        <f t="shared" si="1"/>
        <v>3</v>
      </c>
      <c r="E24" s="9">
        <v>21</v>
      </c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3" t="s">
        <v>32</v>
      </c>
      <c r="C25" s="8">
        <f t="shared" si="0"/>
        <v>2.66</v>
      </c>
      <c r="D25" s="11">
        <f t="shared" si="1"/>
        <v>2.66</v>
      </c>
      <c r="E25" s="9">
        <v>22</v>
      </c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3" t="s">
        <v>108</v>
      </c>
      <c r="C26" s="8">
        <f t="shared" si="0"/>
        <v>2.33</v>
      </c>
      <c r="D26" s="11">
        <f t="shared" si="1"/>
        <v>2.33</v>
      </c>
      <c r="E26" s="9">
        <v>23</v>
      </c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3" t="s">
        <v>105</v>
      </c>
      <c r="C27" s="8">
        <f t="shared" si="0"/>
        <v>2</v>
      </c>
      <c r="D27" s="11">
        <f t="shared" si="1"/>
        <v>2</v>
      </c>
      <c r="E27" s="9">
        <v>24</v>
      </c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3" t="s">
        <v>110</v>
      </c>
      <c r="C28" s="8">
        <f t="shared" si="0"/>
        <v>1.66</v>
      </c>
      <c r="D28" s="11">
        <f t="shared" si="1"/>
        <v>1.66</v>
      </c>
      <c r="E28" s="9">
        <v>25</v>
      </c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3" t="s">
        <v>117</v>
      </c>
      <c r="C29" s="8">
        <f t="shared" si="0"/>
        <v>1.33</v>
      </c>
      <c r="D29" s="11">
        <f t="shared" si="1"/>
        <v>1.33</v>
      </c>
      <c r="E29" s="9">
        <v>26</v>
      </c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3" t="s">
        <v>112</v>
      </c>
      <c r="C30" s="8">
        <f t="shared" si="0"/>
        <v>1</v>
      </c>
      <c r="D30" s="11">
        <f t="shared" si="1"/>
        <v>1</v>
      </c>
      <c r="E30" s="9">
        <v>27</v>
      </c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3" t="s">
        <v>106</v>
      </c>
      <c r="C31" s="8">
        <f t="shared" si="0"/>
        <v>0.66</v>
      </c>
      <c r="D31" s="11">
        <f t="shared" si="1"/>
        <v>0.66</v>
      </c>
      <c r="E31" s="9">
        <v>28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3" t="s">
        <v>109</v>
      </c>
      <c r="C32" s="8">
        <f t="shared" si="0"/>
        <v>0.33</v>
      </c>
      <c r="D32" s="11">
        <f t="shared" si="1"/>
        <v>0.33</v>
      </c>
      <c r="E32" s="9">
        <v>29</v>
      </c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  <row r="33" spans="1:33" ht="14.25">
      <c r="A33" s="24">
        <f>MAX($A$4:A32)+1</f>
        <v>30</v>
      </c>
      <c r="B33" s="13" t="s">
        <v>146</v>
      </c>
      <c r="C33" s="8">
        <f t="shared" si="0"/>
        <v>0</v>
      </c>
      <c r="D33" s="11">
        <f t="shared" si="1"/>
        <v>0</v>
      </c>
      <c r="E33" s="9">
        <v>30</v>
      </c>
      <c r="F33" s="12">
        <f t="shared" si="2"/>
      </c>
      <c r="G33" s="10"/>
      <c r="H33" s="11">
        <f t="shared" si="3"/>
      </c>
      <c r="I33" s="9"/>
      <c r="J33" s="12">
        <f t="shared" si="4"/>
      </c>
      <c r="K33" s="10"/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</c>
      <c r="S33" s="10"/>
      <c r="T33" s="41">
        <f t="shared" si="9"/>
      </c>
      <c r="U33" s="9"/>
      <c r="V33" s="42">
        <f t="shared" si="10"/>
      </c>
      <c r="W33" s="10"/>
      <c r="X33" s="41">
        <f t="shared" si="11"/>
      </c>
      <c r="Y33" s="9"/>
      <c r="Z33" s="42">
        <f t="shared" si="12"/>
      </c>
      <c r="AA33" s="10"/>
      <c r="AB33" s="41">
        <f t="shared" si="13"/>
      </c>
      <c r="AC33" s="9"/>
      <c r="AD33" s="42"/>
      <c r="AE33" s="10"/>
      <c r="AF33" s="41"/>
      <c r="AG33" s="9"/>
    </row>
    <row r="34" spans="1:33" ht="14.25">
      <c r="A34" s="24">
        <f>MAX($A$4:A33)+1</f>
        <v>31</v>
      </c>
      <c r="B34" s="13"/>
      <c r="C34" s="8">
        <f t="shared" si="0"/>
        <v>0</v>
      </c>
      <c r="D34" s="11">
        <f t="shared" si="1"/>
      </c>
      <c r="E34" s="9"/>
      <c r="F34" s="12">
        <f t="shared" si="2"/>
      </c>
      <c r="G34" s="10"/>
      <c r="H34" s="11">
        <f t="shared" si="3"/>
      </c>
      <c r="I34" s="9"/>
      <c r="J34" s="12">
        <f t="shared" si="4"/>
      </c>
      <c r="K34" s="10"/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</c>
      <c r="S34" s="10"/>
      <c r="T34" s="41">
        <f t="shared" si="9"/>
      </c>
      <c r="U34" s="9"/>
      <c r="V34" s="42">
        <f t="shared" si="10"/>
      </c>
      <c r="W34" s="10"/>
      <c r="X34" s="41">
        <f t="shared" si="11"/>
      </c>
      <c r="Y34" s="9"/>
      <c r="Z34" s="42">
        <f t="shared" si="12"/>
      </c>
      <c r="AA34" s="10"/>
      <c r="AB34" s="41">
        <f t="shared" si="13"/>
      </c>
      <c r="AC34" s="9"/>
      <c r="AD34" s="42"/>
      <c r="AE34" s="10"/>
      <c r="AF34" s="41"/>
      <c r="AG34" s="9"/>
    </row>
    <row r="35" spans="1:33" ht="14.25">
      <c r="A35" s="24">
        <f>MAX($A$4:A34)+1</f>
        <v>32</v>
      </c>
      <c r="B35" s="13"/>
      <c r="C35" s="8">
        <f t="shared" si="0"/>
        <v>0</v>
      </c>
      <c r="D35" s="11">
        <f t="shared" si="1"/>
      </c>
      <c r="E35" s="9"/>
      <c r="F35" s="12">
        <f t="shared" si="2"/>
      </c>
      <c r="G35" s="10"/>
      <c r="H35" s="11">
        <f t="shared" si="3"/>
      </c>
      <c r="I35" s="9"/>
      <c r="J35" s="12">
        <f t="shared" si="4"/>
      </c>
      <c r="K35" s="10"/>
      <c r="L35" s="11">
        <f t="shared" si="5"/>
      </c>
      <c r="M35" s="9"/>
      <c r="N35" s="12">
        <f t="shared" si="6"/>
      </c>
      <c r="O35" s="10"/>
      <c r="P35" s="11">
        <f t="shared" si="7"/>
      </c>
      <c r="Q35" s="14"/>
      <c r="R35" s="12">
        <f t="shared" si="8"/>
      </c>
      <c r="S35" s="10"/>
      <c r="T35" s="41">
        <f t="shared" si="9"/>
      </c>
      <c r="U35" s="9"/>
      <c r="V35" s="42">
        <f t="shared" si="10"/>
      </c>
      <c r="W35" s="10"/>
      <c r="X35" s="41">
        <f t="shared" si="11"/>
      </c>
      <c r="Y35" s="9"/>
      <c r="Z35" s="42">
        <f t="shared" si="12"/>
      </c>
      <c r="AA35" s="10"/>
      <c r="AB35" s="41">
        <f t="shared" si="13"/>
      </c>
      <c r="AC35" s="9"/>
      <c r="AD35" s="42"/>
      <c r="AE35" s="10"/>
      <c r="AF35" s="41"/>
      <c r="AG35" s="9"/>
    </row>
    <row r="36" spans="1:33" ht="14.25">
      <c r="A36" s="24">
        <f>MAX($A$4:A35)+1</f>
        <v>33</v>
      </c>
      <c r="B36" s="13"/>
      <c r="C36" s="8">
        <f t="shared" si="0"/>
        <v>0</v>
      </c>
      <c r="D36" s="11">
        <f t="shared" si="1"/>
      </c>
      <c r="E36" s="9"/>
      <c r="F36" s="12">
        <f t="shared" si="2"/>
      </c>
      <c r="G36" s="10"/>
      <c r="H36" s="11">
        <f t="shared" si="3"/>
      </c>
      <c r="I36" s="9"/>
      <c r="J36" s="12">
        <f t="shared" si="4"/>
      </c>
      <c r="K36" s="10"/>
      <c r="L36" s="11">
        <f t="shared" si="5"/>
      </c>
      <c r="M36" s="9"/>
      <c r="N36" s="12">
        <f t="shared" si="6"/>
      </c>
      <c r="O36" s="10"/>
      <c r="P36" s="11">
        <f t="shared" si="7"/>
      </c>
      <c r="Q36" s="14"/>
      <c r="R36" s="12">
        <f t="shared" si="8"/>
      </c>
      <c r="S36" s="10"/>
      <c r="T36" s="41">
        <f t="shared" si="9"/>
      </c>
      <c r="U36" s="9"/>
      <c r="V36" s="42">
        <f t="shared" si="10"/>
      </c>
      <c r="W36" s="10"/>
      <c r="X36" s="41">
        <f t="shared" si="11"/>
      </c>
      <c r="Y36" s="9"/>
      <c r="Z36" s="42">
        <f t="shared" si="12"/>
      </c>
      <c r="AA36" s="10"/>
      <c r="AB36" s="41">
        <f t="shared" si="13"/>
      </c>
      <c r="AC36" s="9"/>
      <c r="AD36" s="42"/>
      <c r="AE36" s="10"/>
      <c r="AF36" s="41"/>
      <c r="AG36" s="9"/>
    </row>
    <row r="37" spans="1:33" ht="14.25">
      <c r="A37" s="24">
        <f>MAX($A$4:A36)+1</f>
        <v>34</v>
      </c>
      <c r="B37" s="13"/>
      <c r="C37" s="8">
        <f t="shared" si="0"/>
        <v>0</v>
      </c>
      <c r="D37" s="11">
        <f t="shared" si="1"/>
      </c>
      <c r="E37" s="9"/>
      <c r="F37" s="12">
        <f t="shared" si="2"/>
      </c>
      <c r="G37" s="10"/>
      <c r="H37" s="11">
        <f t="shared" si="3"/>
      </c>
      <c r="I37" s="9"/>
      <c r="J37" s="12">
        <f t="shared" si="4"/>
      </c>
      <c r="K37" s="10"/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1">
        <f t="shared" si="9"/>
      </c>
      <c r="U37" s="9"/>
      <c r="V37" s="42">
        <f t="shared" si="10"/>
      </c>
      <c r="W37" s="10"/>
      <c r="X37" s="41">
        <f t="shared" si="11"/>
      </c>
      <c r="Y37" s="9"/>
      <c r="Z37" s="42">
        <f t="shared" si="12"/>
      </c>
      <c r="AA37" s="10"/>
      <c r="AB37" s="41">
        <f t="shared" si="13"/>
      </c>
      <c r="AC37" s="9"/>
      <c r="AD37" s="42"/>
      <c r="AE37" s="10"/>
      <c r="AF37" s="41"/>
      <c r="AG37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4" t="s">
        <v>149</v>
      </c>
      <c r="E1" s="44"/>
      <c r="F1" s="48" t="s">
        <v>150</v>
      </c>
      <c r="G1" s="48"/>
      <c r="H1" s="44" t="s">
        <v>151</v>
      </c>
      <c r="I1" s="44"/>
      <c r="J1" s="48" t="s">
        <v>152</v>
      </c>
      <c r="K1" s="48"/>
      <c r="L1" s="49" t="s">
        <v>153</v>
      </c>
      <c r="M1" s="49"/>
      <c r="N1" s="48" t="s">
        <v>154</v>
      </c>
      <c r="O1" s="48"/>
      <c r="P1" s="44" t="s">
        <v>155</v>
      </c>
      <c r="Q1" s="44"/>
      <c r="R1" s="48" t="s">
        <v>156</v>
      </c>
      <c r="S1" s="48"/>
      <c r="T1" s="44" t="s">
        <v>157</v>
      </c>
      <c r="U1" s="44"/>
      <c r="V1" s="48" t="s">
        <v>158</v>
      </c>
      <c r="W1" s="48"/>
      <c r="X1" s="44" t="s">
        <v>159</v>
      </c>
      <c r="Y1" s="44"/>
      <c r="Z1" s="48" t="s">
        <v>160</v>
      </c>
      <c r="AA1" s="48"/>
      <c r="AB1" s="44" t="s">
        <v>161</v>
      </c>
      <c r="AC1" s="44"/>
      <c r="AD1" s="48" t="s">
        <v>162</v>
      </c>
      <c r="AE1" s="48"/>
      <c r="AF1" s="44" t="s">
        <v>163</v>
      </c>
      <c r="AG1" s="44"/>
    </row>
    <row r="2" spans="1:33" ht="108.75" customHeight="1">
      <c r="A2" s="34"/>
      <c r="B2" s="22" t="s">
        <v>55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8" t="s">
        <v>125</v>
      </c>
      <c r="C4" s="8">
        <f aca="true" t="shared" si="0" ref="C4:C32">SUM(D4,F4,H4,J4,L4,N4,P4,R4,T4,V4,X4,Z4,AB4)</f>
        <v>9.52</v>
      </c>
      <c r="D4" s="11">
        <f aca="true" t="shared" si="1" ref="D4:D32">IF(E4&gt;0,INT(((COUNTIF(E$4:E$64,"&gt;0")-E4)*10/COUNTIF(E$4:E$64,"&gt;0"))*100)/100,"")</f>
        <v>9.52</v>
      </c>
      <c r="E4" s="9">
        <v>1</v>
      </c>
      <c r="F4" s="12">
        <f aca="true" t="shared" si="2" ref="F4:F32">IF(G4&gt;0,INT(((COUNTIF(G$4:G$64,"&gt;0")-G4)*10/COUNTIF(G$4:G$64,"&gt;0"))*100)/100,"")</f>
      </c>
      <c r="G4" s="10"/>
      <c r="H4" s="11">
        <f aca="true" t="shared" si="3" ref="H4:H32">IF(I4&gt;0,INT(((COUNTIF(I$4:I$64,"&gt;0")-I4)*10/COUNTIF(I$4:I$64,"&gt;0"))*100)/100,"")</f>
      </c>
      <c r="I4" s="9"/>
      <c r="J4" s="12">
        <f aca="true" t="shared" si="4" ref="J4:J32">IF(K4&gt;0,INT(((COUNTIF(K$4:K$64,"&gt;0")-K4)*10/COUNTIF(K$4:K$64,"&gt;0"))*100)/100,"")</f>
      </c>
      <c r="K4" s="10"/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</c>
      <c r="O4" s="10"/>
      <c r="P4" s="11">
        <f aca="true" t="shared" si="7" ref="P4:P32">IF(Q4&gt;0,INT(((COUNTIF(Q$4:Q$64,"&gt;0")-Q4)*10/COUNTIF(Q$4:Q$64,"&gt;0"))*100)/100,"")</f>
      </c>
      <c r="Q4" s="14"/>
      <c r="R4" s="12">
        <f aca="true" t="shared" si="8" ref="R4:R32">IF(S4&gt;0,INT(((COUNTIF(S$4:S$64,"&gt;0")-S4)*10/COUNTIF(S$4:S$64,"&gt;0"))*100)/100,"")</f>
      </c>
      <c r="S4" s="10"/>
      <c r="T4" s="41">
        <f aca="true" t="shared" si="9" ref="T4:T32">IF(U4&gt;0,INT(((COUNTIF($U$4:$U$64,"&gt;0")-U4)*10/COUNTIF($U$4:$U$64,"&gt;0"))*100)/100,"")</f>
      </c>
      <c r="U4" s="9"/>
      <c r="V4" s="42">
        <f aca="true" t="shared" si="10" ref="V4:V32">IF(W4&gt;0,INT(((COUNTIF($W$4:$W$64,"&gt;0")-W4)*10/COUNTIF($W$4:$W$64,"&gt;0"))*100)/100,"")</f>
      </c>
      <c r="W4" s="10"/>
      <c r="X4" s="41">
        <f aca="true" t="shared" si="11" ref="X4:X32">IF(Y4&gt;0,INT(((COUNTIF($Y$4:$Y$64,"&gt;0")-Y4)*10/COUNTIF($Y$4:$Y$64,"&gt;0"))*100)/100,"")</f>
      </c>
      <c r="Y4" s="9"/>
      <c r="Z4" s="42">
        <f aca="true" t="shared" si="12" ref="Z4:Z32">IF(AA4&gt;0,INT(((COUNTIF($AA$4:$AA$64,"&gt;0")-AA4)*10/COUNTIF($AA$4:$AA$64,"&gt;0"))*100)/100,"")</f>
      </c>
      <c r="AA4" s="10"/>
      <c r="AB4" s="41">
        <f aca="true" t="shared" si="13" ref="AB4:AB32">IF(AC4&gt;0,INT(((COUNTIF($AC$4:$AC$64,"&gt;0")-AC4)*10/COUNTIF($AC$4:$AC$64,"&gt;0"))*100)/100,"")</f>
      </c>
      <c r="AC4" s="9"/>
      <c r="AD4" s="42"/>
      <c r="AE4" s="10"/>
      <c r="AF4" s="41"/>
      <c r="AG4" s="14"/>
    </row>
    <row r="5" spans="1:33" ht="14.25">
      <c r="A5" s="24">
        <f>MAX($A$4:A4)+1</f>
        <v>2</v>
      </c>
      <c r="B5" s="13" t="s">
        <v>34</v>
      </c>
      <c r="C5" s="8">
        <f t="shared" si="0"/>
        <v>9.04</v>
      </c>
      <c r="D5" s="11">
        <f t="shared" si="1"/>
        <v>9.04</v>
      </c>
      <c r="E5" s="9">
        <v>2</v>
      </c>
      <c r="F5" s="12">
        <f t="shared" si="2"/>
      </c>
      <c r="G5" s="10"/>
      <c r="H5" s="11">
        <f t="shared" si="3"/>
      </c>
      <c r="I5" s="9"/>
      <c r="J5" s="12">
        <f t="shared" si="4"/>
      </c>
      <c r="K5" s="15"/>
      <c r="L5" s="11">
        <f t="shared" si="5"/>
      </c>
      <c r="M5" s="14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121</v>
      </c>
      <c r="C6" s="8">
        <f t="shared" si="0"/>
        <v>8.57</v>
      </c>
      <c r="D6" s="11">
        <f t="shared" si="1"/>
        <v>8.57</v>
      </c>
      <c r="E6" s="9">
        <v>3</v>
      </c>
      <c r="F6" s="12">
        <f t="shared" si="2"/>
      </c>
      <c r="G6" s="10"/>
      <c r="H6" s="11">
        <f t="shared" si="3"/>
      </c>
      <c r="I6" s="9"/>
      <c r="J6" s="12">
        <f t="shared" si="4"/>
      </c>
      <c r="K6" s="10"/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38</v>
      </c>
      <c r="C7" s="8">
        <f t="shared" si="0"/>
        <v>8.09</v>
      </c>
      <c r="D7" s="11">
        <f t="shared" si="1"/>
        <v>8.09</v>
      </c>
      <c r="E7" s="9">
        <v>4</v>
      </c>
      <c r="F7" s="12">
        <f t="shared" si="2"/>
      </c>
      <c r="G7" s="10"/>
      <c r="H7" s="11">
        <f t="shared" si="3"/>
      </c>
      <c r="I7" s="9"/>
      <c r="J7" s="12">
        <f t="shared" si="4"/>
      </c>
      <c r="K7" s="10"/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8" t="s">
        <v>51</v>
      </c>
      <c r="C8" s="8">
        <f t="shared" si="0"/>
        <v>7.61</v>
      </c>
      <c r="D8" s="11">
        <f t="shared" si="1"/>
        <v>7.61</v>
      </c>
      <c r="E8" s="9">
        <v>5</v>
      </c>
      <c r="F8" s="12">
        <f t="shared" si="2"/>
      </c>
      <c r="G8" s="10"/>
      <c r="H8" s="11">
        <f t="shared" si="3"/>
      </c>
      <c r="I8" s="9"/>
      <c r="J8" s="12">
        <f t="shared" si="4"/>
      </c>
      <c r="K8" s="10"/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8" t="s">
        <v>130</v>
      </c>
      <c r="C9" s="8">
        <f t="shared" si="0"/>
        <v>7.14</v>
      </c>
      <c r="D9" s="11">
        <f t="shared" si="1"/>
        <v>7.14</v>
      </c>
      <c r="E9" s="9">
        <v>6</v>
      </c>
      <c r="F9" s="12">
        <f t="shared" si="2"/>
      </c>
      <c r="G9" s="10"/>
      <c r="H9" s="11">
        <f t="shared" si="3"/>
      </c>
      <c r="I9" s="9"/>
      <c r="J9" s="12">
        <f t="shared" si="4"/>
      </c>
      <c r="K9" s="10"/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13" t="s">
        <v>12</v>
      </c>
      <c r="C10" s="8">
        <f t="shared" si="0"/>
        <v>6.66</v>
      </c>
      <c r="D10" s="11">
        <f t="shared" si="1"/>
        <v>6.66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</c>
      <c r="K10" s="10"/>
      <c r="L10" s="11">
        <f t="shared" si="5"/>
      </c>
      <c r="M10" s="9"/>
      <c r="N10" s="12">
        <f t="shared" si="6"/>
      </c>
      <c r="O10" s="15"/>
      <c r="P10" s="11">
        <f t="shared" si="7"/>
      </c>
      <c r="Q10" s="14"/>
      <c r="R10" s="12">
        <f t="shared" si="8"/>
      </c>
      <c r="S10" s="15"/>
      <c r="T10" s="41">
        <f t="shared" si="9"/>
      </c>
      <c r="U10" s="14"/>
      <c r="V10" s="42">
        <f t="shared" si="10"/>
      </c>
      <c r="W10" s="15"/>
      <c r="X10" s="41">
        <f t="shared" si="11"/>
      </c>
      <c r="Y10" s="14"/>
      <c r="Z10" s="42">
        <f t="shared" si="12"/>
      </c>
      <c r="AA10" s="15"/>
      <c r="AB10" s="41">
        <f t="shared" si="13"/>
      </c>
      <c r="AC10" s="14"/>
      <c r="AD10" s="42"/>
      <c r="AE10" s="15"/>
      <c r="AF10" s="41"/>
      <c r="AG10" s="9"/>
    </row>
    <row r="11" spans="1:33" ht="14.25">
      <c r="A11" s="24">
        <f>MAX($A$4:A10)+1</f>
        <v>8</v>
      </c>
      <c r="B11" s="18" t="s">
        <v>37</v>
      </c>
      <c r="C11" s="8">
        <f t="shared" si="0"/>
        <v>6.19</v>
      </c>
      <c r="D11" s="11">
        <f t="shared" si="1"/>
        <v>6.19</v>
      </c>
      <c r="E11" s="9">
        <v>8</v>
      </c>
      <c r="F11" s="12">
        <f t="shared" si="2"/>
      </c>
      <c r="G11" s="10"/>
      <c r="H11" s="11">
        <f t="shared" si="3"/>
      </c>
      <c r="I11" s="9"/>
      <c r="J11" s="12">
        <f t="shared" si="4"/>
      </c>
      <c r="K11" s="10"/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35</v>
      </c>
      <c r="C12" s="8">
        <f t="shared" si="0"/>
        <v>5.71</v>
      </c>
      <c r="D12" s="11">
        <f t="shared" si="1"/>
        <v>5.71</v>
      </c>
      <c r="E12" s="9">
        <v>9</v>
      </c>
      <c r="F12" s="12">
        <f t="shared" si="2"/>
      </c>
      <c r="G12" s="10"/>
      <c r="H12" s="11">
        <f t="shared" si="3"/>
      </c>
      <c r="I12" s="9"/>
      <c r="J12" s="12">
        <f t="shared" si="4"/>
      </c>
      <c r="K12" s="10"/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18" t="s">
        <v>129</v>
      </c>
      <c r="C13" s="8">
        <f t="shared" si="0"/>
        <v>5.23</v>
      </c>
      <c r="D13" s="11">
        <f t="shared" si="1"/>
        <v>5.23</v>
      </c>
      <c r="E13" s="9">
        <v>10</v>
      </c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120</v>
      </c>
      <c r="C14" s="8">
        <f t="shared" si="0"/>
        <v>4.76</v>
      </c>
      <c r="D14" s="11">
        <f t="shared" si="1"/>
        <v>4.76</v>
      </c>
      <c r="E14" s="9">
        <v>11</v>
      </c>
      <c r="F14" s="12">
        <f t="shared" si="2"/>
      </c>
      <c r="G14" s="10"/>
      <c r="H14" s="11">
        <f t="shared" si="3"/>
      </c>
      <c r="I14" s="14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8" t="s">
        <v>123</v>
      </c>
      <c r="C15" s="8">
        <f t="shared" si="0"/>
        <v>4.28</v>
      </c>
      <c r="D15" s="11">
        <f t="shared" si="1"/>
        <v>4.28</v>
      </c>
      <c r="E15" s="9">
        <v>12</v>
      </c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1">
        <f t="shared" si="9"/>
      </c>
      <c r="U15" s="9"/>
      <c r="V15" s="42">
        <f t="shared" si="10"/>
      </c>
      <c r="W15" s="10"/>
      <c r="X15" s="41">
        <f t="shared" si="11"/>
      </c>
      <c r="Y15" s="9"/>
      <c r="Z15" s="42">
        <f t="shared" si="12"/>
      </c>
      <c r="AA15" s="10"/>
      <c r="AB15" s="41">
        <f t="shared" si="13"/>
      </c>
      <c r="AC15" s="9"/>
      <c r="AD15" s="42"/>
      <c r="AE15" s="10"/>
      <c r="AF15" s="41"/>
      <c r="AG15" s="9"/>
    </row>
    <row r="16" spans="1:33" ht="14.25">
      <c r="A16" s="24">
        <f>MAX($A$4:A15)+1</f>
        <v>13</v>
      </c>
      <c r="B16" s="13" t="s">
        <v>122</v>
      </c>
      <c r="C16" s="8">
        <f t="shared" si="0"/>
        <v>3.8</v>
      </c>
      <c r="D16" s="11">
        <f t="shared" si="1"/>
        <v>3.8</v>
      </c>
      <c r="E16" s="9">
        <v>13</v>
      </c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8" t="s">
        <v>127</v>
      </c>
      <c r="C17" s="8">
        <f t="shared" si="0"/>
        <v>3.33</v>
      </c>
      <c r="D17" s="11">
        <f t="shared" si="1"/>
        <v>3.33</v>
      </c>
      <c r="E17" s="9">
        <v>14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8" t="s">
        <v>126</v>
      </c>
      <c r="C18" s="8">
        <f t="shared" si="0"/>
        <v>2.85</v>
      </c>
      <c r="D18" s="11">
        <f t="shared" si="1"/>
        <v>2.85</v>
      </c>
      <c r="E18" s="9">
        <v>15</v>
      </c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8" t="s">
        <v>124</v>
      </c>
      <c r="C19" s="8">
        <f t="shared" si="0"/>
        <v>2.38</v>
      </c>
      <c r="D19" s="11">
        <f t="shared" si="1"/>
        <v>2.38</v>
      </c>
      <c r="E19" s="9">
        <v>16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8" t="s">
        <v>36</v>
      </c>
      <c r="C20" s="8">
        <f t="shared" si="0"/>
        <v>1.9</v>
      </c>
      <c r="D20" s="11">
        <f t="shared" si="1"/>
        <v>1.9</v>
      </c>
      <c r="E20" s="9">
        <v>17</v>
      </c>
      <c r="F20" s="12">
        <f t="shared" si="2"/>
      </c>
      <c r="G20" s="10"/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 t="s">
        <v>11</v>
      </c>
      <c r="C21" s="8">
        <f t="shared" si="0"/>
        <v>1.42</v>
      </c>
      <c r="D21" s="11">
        <f t="shared" si="1"/>
        <v>1.42</v>
      </c>
      <c r="E21" s="9">
        <v>18</v>
      </c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8" t="s">
        <v>147</v>
      </c>
      <c r="C22" s="8">
        <f t="shared" si="0"/>
        <v>0.95</v>
      </c>
      <c r="D22" s="11">
        <f t="shared" si="1"/>
        <v>0.95</v>
      </c>
      <c r="E22" s="9">
        <v>19</v>
      </c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8" t="s">
        <v>128</v>
      </c>
      <c r="C23" s="8">
        <f t="shared" si="0"/>
        <v>0.47</v>
      </c>
      <c r="D23" s="11">
        <f t="shared" si="1"/>
        <v>0.47</v>
      </c>
      <c r="E23" s="9">
        <v>20</v>
      </c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8" t="s">
        <v>148</v>
      </c>
      <c r="C24" s="8">
        <f t="shared" si="0"/>
        <v>0</v>
      </c>
      <c r="D24" s="11">
        <f t="shared" si="1"/>
        <v>0</v>
      </c>
      <c r="E24" s="9">
        <v>21</v>
      </c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  <row r="25" spans="1:33" ht="14.25">
      <c r="A25" s="24">
        <f>MAX($A$4:A24)+1</f>
        <v>22</v>
      </c>
      <c r="B25" s="18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1">
        <f t="shared" si="9"/>
      </c>
      <c r="U25" s="9"/>
      <c r="V25" s="42">
        <f t="shared" si="10"/>
      </c>
      <c r="W25" s="10"/>
      <c r="X25" s="41">
        <f t="shared" si="11"/>
      </c>
      <c r="Y25" s="9"/>
      <c r="Z25" s="42">
        <f t="shared" si="12"/>
      </c>
      <c r="AA25" s="10"/>
      <c r="AB25" s="41">
        <f t="shared" si="13"/>
      </c>
      <c r="AC25" s="9"/>
      <c r="AD25" s="42"/>
      <c r="AE25" s="10"/>
      <c r="AF25" s="41"/>
      <c r="AG25" s="9"/>
    </row>
    <row r="26" spans="1:33" ht="14.25">
      <c r="A26" s="24">
        <f>MAX($A$4:A25)+1</f>
        <v>23</v>
      </c>
      <c r="B26" s="18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1">
        <f t="shared" si="9"/>
      </c>
      <c r="U26" s="9"/>
      <c r="V26" s="42">
        <f t="shared" si="10"/>
      </c>
      <c r="W26" s="10"/>
      <c r="X26" s="41">
        <f t="shared" si="11"/>
      </c>
      <c r="Y26" s="9"/>
      <c r="Z26" s="42">
        <f t="shared" si="12"/>
      </c>
      <c r="AA26" s="10"/>
      <c r="AB26" s="41">
        <f t="shared" si="13"/>
      </c>
      <c r="AC26" s="9"/>
      <c r="AD26" s="42"/>
      <c r="AE26" s="10"/>
      <c r="AF26" s="41"/>
      <c r="AG26" s="9"/>
    </row>
    <row r="27" spans="1:33" ht="14.25">
      <c r="A27" s="24">
        <f>MAX($A$4:A26)+1</f>
        <v>24</v>
      </c>
      <c r="B27" s="18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1">
        <f t="shared" si="9"/>
      </c>
      <c r="U27" s="9"/>
      <c r="V27" s="42">
        <f t="shared" si="10"/>
      </c>
      <c r="W27" s="10"/>
      <c r="X27" s="41">
        <f t="shared" si="11"/>
      </c>
      <c r="Y27" s="9"/>
      <c r="Z27" s="42">
        <f t="shared" si="12"/>
      </c>
      <c r="AA27" s="10"/>
      <c r="AB27" s="41">
        <f t="shared" si="13"/>
      </c>
      <c r="AC27" s="9"/>
      <c r="AD27" s="42"/>
      <c r="AE27" s="10"/>
      <c r="AF27" s="41"/>
      <c r="AG27" s="9"/>
    </row>
    <row r="28" spans="1:33" ht="14.25">
      <c r="A28" s="24">
        <f>MAX($A$4:A27)+1</f>
        <v>25</v>
      </c>
      <c r="B28" s="18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1">
        <f t="shared" si="9"/>
      </c>
      <c r="U28" s="9"/>
      <c r="V28" s="42">
        <f t="shared" si="10"/>
      </c>
      <c r="W28" s="10"/>
      <c r="X28" s="41">
        <f t="shared" si="11"/>
      </c>
      <c r="Y28" s="9"/>
      <c r="Z28" s="42">
        <f t="shared" si="12"/>
      </c>
      <c r="AA28" s="10"/>
      <c r="AB28" s="41">
        <f t="shared" si="13"/>
      </c>
      <c r="AC28" s="9"/>
      <c r="AD28" s="42"/>
      <c r="AE28" s="10"/>
      <c r="AF28" s="41"/>
      <c r="AG28" s="9"/>
    </row>
    <row r="29" spans="1:33" ht="14.25">
      <c r="A29" s="24">
        <f>MAX($A$4:A28)+1</f>
        <v>26</v>
      </c>
      <c r="B29" s="18"/>
      <c r="C29" s="8">
        <f t="shared" si="0"/>
        <v>0</v>
      </c>
      <c r="D29" s="11">
        <f t="shared" si="1"/>
      </c>
      <c r="E29" s="9"/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</c>
      <c r="S29" s="10"/>
      <c r="T29" s="41">
        <f t="shared" si="9"/>
      </c>
      <c r="U29" s="9"/>
      <c r="V29" s="42">
        <f t="shared" si="10"/>
      </c>
      <c r="W29" s="10"/>
      <c r="X29" s="41">
        <f t="shared" si="11"/>
      </c>
      <c r="Y29" s="9"/>
      <c r="Z29" s="42">
        <f t="shared" si="12"/>
      </c>
      <c r="AA29" s="10"/>
      <c r="AB29" s="41">
        <f t="shared" si="13"/>
      </c>
      <c r="AC29" s="9"/>
      <c r="AD29" s="42"/>
      <c r="AE29" s="10"/>
      <c r="AF29" s="41"/>
      <c r="AG29" s="9"/>
    </row>
    <row r="30" spans="1:33" ht="14.25">
      <c r="A30" s="24">
        <f>MAX($A$4:A29)+1</f>
        <v>27</v>
      </c>
      <c r="B30" s="18"/>
      <c r="C30" s="8">
        <f t="shared" si="0"/>
        <v>0</v>
      </c>
      <c r="D30" s="11">
        <f t="shared" si="1"/>
      </c>
      <c r="E30" s="9"/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1">
        <f t="shared" si="9"/>
      </c>
      <c r="U30" s="9"/>
      <c r="V30" s="42">
        <f t="shared" si="10"/>
      </c>
      <c r="W30" s="10"/>
      <c r="X30" s="41">
        <f t="shared" si="11"/>
      </c>
      <c r="Y30" s="9"/>
      <c r="Z30" s="42">
        <f t="shared" si="12"/>
      </c>
      <c r="AA30" s="10"/>
      <c r="AB30" s="41">
        <f t="shared" si="13"/>
      </c>
      <c r="AC30" s="9"/>
      <c r="AD30" s="42"/>
      <c r="AE30" s="10"/>
      <c r="AF30" s="41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1">
        <f t="shared" si="9"/>
      </c>
      <c r="U31" s="9"/>
      <c r="V31" s="42">
        <f t="shared" si="10"/>
      </c>
      <c r="W31" s="10"/>
      <c r="X31" s="41">
        <f t="shared" si="11"/>
      </c>
      <c r="Y31" s="9"/>
      <c r="Z31" s="42">
        <f t="shared" si="12"/>
      </c>
      <c r="AA31" s="10"/>
      <c r="AB31" s="41">
        <f t="shared" si="13"/>
      </c>
      <c r="AC31" s="9"/>
      <c r="AD31" s="42"/>
      <c r="AE31" s="10"/>
      <c r="AF31" s="41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1">
        <f t="shared" si="9"/>
      </c>
      <c r="U32" s="9"/>
      <c r="V32" s="42">
        <f t="shared" si="10"/>
      </c>
      <c r="W32" s="10"/>
      <c r="X32" s="41">
        <f t="shared" si="11"/>
      </c>
      <c r="Y32" s="9"/>
      <c r="Z32" s="42">
        <f t="shared" si="12"/>
      </c>
      <c r="AA32" s="10"/>
      <c r="AB32" s="41">
        <f t="shared" si="13"/>
      </c>
      <c r="AC32" s="9"/>
      <c r="AD32" s="42"/>
      <c r="AE32" s="10"/>
      <c r="AF32" s="41"/>
      <c r="AG3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4" t="s">
        <v>149</v>
      </c>
      <c r="E1" s="44"/>
      <c r="F1" s="48" t="s">
        <v>150</v>
      </c>
      <c r="G1" s="48"/>
      <c r="H1" s="44" t="s">
        <v>151</v>
      </c>
      <c r="I1" s="44"/>
      <c r="J1" s="48" t="s">
        <v>152</v>
      </c>
      <c r="K1" s="48"/>
      <c r="L1" s="49" t="s">
        <v>153</v>
      </c>
      <c r="M1" s="49"/>
      <c r="N1" s="48" t="s">
        <v>154</v>
      </c>
      <c r="O1" s="48"/>
      <c r="P1" s="44" t="s">
        <v>155</v>
      </c>
      <c r="Q1" s="44"/>
      <c r="R1" s="48" t="s">
        <v>156</v>
      </c>
      <c r="S1" s="48"/>
      <c r="T1" s="44" t="s">
        <v>157</v>
      </c>
      <c r="U1" s="44"/>
      <c r="V1" s="48" t="s">
        <v>158</v>
      </c>
      <c r="W1" s="48"/>
      <c r="X1" s="44" t="s">
        <v>159</v>
      </c>
      <c r="Y1" s="44"/>
      <c r="Z1" s="48" t="s">
        <v>160</v>
      </c>
      <c r="AA1" s="48"/>
      <c r="AB1" s="44" t="s">
        <v>161</v>
      </c>
      <c r="AC1" s="44"/>
      <c r="AD1" s="48" t="s">
        <v>162</v>
      </c>
      <c r="AE1" s="48"/>
      <c r="AF1" s="44" t="s">
        <v>163</v>
      </c>
      <c r="AG1" s="44"/>
    </row>
    <row r="2" spans="1:33" ht="108.75" customHeight="1">
      <c r="A2" s="34"/>
      <c r="B2" s="22" t="s">
        <v>56</v>
      </c>
      <c r="C2" s="23"/>
      <c r="D2" s="35" t="s">
        <v>25</v>
      </c>
      <c r="E2" s="36" t="s">
        <v>62</v>
      </c>
      <c r="F2" s="37" t="s">
        <v>64</v>
      </c>
      <c r="G2" s="38" t="s">
        <v>63</v>
      </c>
      <c r="H2" s="35" t="s">
        <v>65</v>
      </c>
      <c r="I2" s="36" t="s">
        <v>66</v>
      </c>
      <c r="J2" s="37" t="s">
        <v>67</v>
      </c>
      <c r="K2" s="38" t="s">
        <v>68</v>
      </c>
      <c r="L2" s="39" t="s">
        <v>69</v>
      </c>
      <c r="M2" s="40" t="s">
        <v>70</v>
      </c>
      <c r="N2" s="37" t="s">
        <v>71</v>
      </c>
      <c r="O2" s="38" t="s">
        <v>72</v>
      </c>
      <c r="P2" s="36" t="s">
        <v>73</v>
      </c>
      <c r="Q2" s="36" t="s">
        <v>74</v>
      </c>
      <c r="R2" s="37" t="s">
        <v>75</v>
      </c>
      <c r="S2" s="38" t="s">
        <v>76</v>
      </c>
      <c r="T2" s="36" t="s">
        <v>77</v>
      </c>
      <c r="U2" s="36" t="s">
        <v>78</v>
      </c>
      <c r="V2" s="37" t="s">
        <v>79</v>
      </c>
      <c r="W2" s="38" t="s">
        <v>80</v>
      </c>
      <c r="X2" s="35" t="s">
        <v>81</v>
      </c>
      <c r="Y2" s="36" t="s">
        <v>82</v>
      </c>
      <c r="Z2" s="37" t="s">
        <v>83</v>
      </c>
      <c r="AA2" s="38" t="s">
        <v>84</v>
      </c>
      <c r="AB2" s="35" t="s">
        <v>85</v>
      </c>
      <c r="AC2" s="36" t="s">
        <v>86</v>
      </c>
      <c r="AD2" s="37" t="s">
        <v>87</v>
      </c>
      <c r="AE2" s="38" t="s">
        <v>88</v>
      </c>
      <c r="AF2" s="35" t="s">
        <v>89</v>
      </c>
      <c r="AG2" s="36" t="s">
        <v>90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9.28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</c>
      <c r="G4" s="10"/>
      <c r="H4" s="11">
        <f aca="true" t="shared" si="3" ref="H4:H24">IF(I4&gt;0,INT(((COUNTIF(I$4:I$56,"&gt;0")-I4)*10/COUNTIF(I$4:I$56,"&gt;0"))*100)/100,"")</f>
      </c>
      <c r="I4" s="9"/>
      <c r="J4" s="12">
        <f aca="true" t="shared" si="4" ref="J4:J24">IF(K4&gt;0,INT(((COUNTIF(K$4:K$56,"&gt;0")-K4)*10/COUNTIF(K$4:K$56,"&gt;0"))*100)/100,"")</f>
      </c>
      <c r="K4" s="10"/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</c>
      <c r="O4" s="10"/>
      <c r="P4" s="11">
        <f aca="true" t="shared" si="7" ref="P4:P24">IF(Q4&gt;0,INT(((COUNTIF(Q$4:Q$56,"&gt;0")-Q4)*10/COUNTIF(Q$4:Q$56,"&gt;0"))*100)/100,"")</f>
      </c>
      <c r="Q4" s="14"/>
      <c r="R4" s="12">
        <f aca="true" t="shared" si="8" ref="R4:R24">IF(S4&gt;0,INT(((COUNTIF(S$4:S$56,"&gt;0")-S4)*10/COUNTIF(S$4:S$56,"&gt;0"))*100)/100,"")</f>
      </c>
      <c r="S4" s="10"/>
      <c r="T4" s="41">
        <f aca="true" t="shared" si="9" ref="T4:T24">IF(U4&gt;0,INT(((COUNTIF($U$4:$U$56,"&gt;0")-U4)*10/COUNTIF($U$4:$U$56,"&gt;0"))*100)/100,"")</f>
      </c>
      <c r="U4" s="9"/>
      <c r="V4" s="42">
        <f aca="true" t="shared" si="10" ref="V4:V24">IF(W4&gt;0,INT(((COUNTIF($W$4:$W$56,"&gt;0")-W4)*10/COUNTIF($W$4:$W$56,"&gt;0"))*100)/100,"")</f>
      </c>
      <c r="W4" s="10"/>
      <c r="X4" s="41">
        <f aca="true" t="shared" si="11" ref="X4:X24">IF(Y4&gt;0,INT(((COUNTIF($Y$4:$Y$56,"&gt;0")-Y4)*10/COUNTIF($Y$4:$Y$56,"&gt;0"))*100)/100,"")</f>
      </c>
      <c r="Y4" s="9"/>
      <c r="Z4" s="42">
        <f aca="true" t="shared" si="12" ref="Z4:Z24">IF(AA4&gt;0,INT(((COUNTIF($AA$4:$AA$56,"&gt;0")-AA4)*10/COUNTIF($AA$4:$AA$56,"&gt;0"))*100)/100,"")</f>
      </c>
      <c r="AA4" s="10"/>
      <c r="AB4" s="41">
        <f aca="true" t="shared" si="13" ref="AB4:AB24">IF(AC4&gt;0,INT(((COUNTIF($AC$4:$AC$56,"&gt;0")-AC4)*10/COUNTIF($AC$4:$AC$56,"&gt;0"))*100)/100,"")</f>
      </c>
      <c r="AC4" s="9"/>
      <c r="AD4" s="42"/>
      <c r="AE4" s="10"/>
      <c r="AF4" s="41"/>
      <c r="AG4" s="14"/>
    </row>
    <row r="5" spans="1:33" ht="14.25">
      <c r="A5" s="24">
        <f>MAX($A$4:A4)+1</f>
        <v>2</v>
      </c>
      <c r="B5" s="13" t="s">
        <v>13</v>
      </c>
      <c r="C5" s="8">
        <f t="shared" si="0"/>
        <v>8.57</v>
      </c>
      <c r="D5" s="11">
        <f t="shared" si="1"/>
        <v>8.57</v>
      </c>
      <c r="E5" s="9">
        <v>2</v>
      </c>
      <c r="F5" s="12">
        <f t="shared" si="2"/>
      </c>
      <c r="G5" s="10"/>
      <c r="H5" s="11">
        <f t="shared" si="3"/>
      </c>
      <c r="I5" s="9"/>
      <c r="J5" s="12">
        <f t="shared" si="4"/>
      </c>
      <c r="K5" s="15"/>
      <c r="L5" s="11">
        <f t="shared" si="5"/>
      </c>
      <c r="M5" s="14"/>
      <c r="N5" s="12">
        <f t="shared" si="6"/>
      </c>
      <c r="O5" s="10"/>
      <c r="P5" s="11">
        <f t="shared" si="7"/>
      </c>
      <c r="Q5" s="14"/>
      <c r="R5" s="12">
        <f t="shared" si="8"/>
      </c>
      <c r="S5" s="10"/>
      <c r="T5" s="41">
        <f t="shared" si="9"/>
      </c>
      <c r="U5" s="9"/>
      <c r="V5" s="42">
        <f t="shared" si="10"/>
      </c>
      <c r="W5" s="10"/>
      <c r="X5" s="41">
        <f t="shared" si="11"/>
      </c>
      <c r="Y5" s="9"/>
      <c r="Z5" s="42">
        <f t="shared" si="12"/>
      </c>
      <c r="AA5" s="10"/>
      <c r="AB5" s="41">
        <f t="shared" si="13"/>
      </c>
      <c r="AC5" s="9"/>
      <c r="AD5" s="42"/>
      <c r="AE5" s="10"/>
      <c r="AF5" s="41"/>
      <c r="AG5" s="9"/>
    </row>
    <row r="6" spans="1:33" ht="14.25">
      <c r="A6" s="24">
        <f>MAX($A$4:A5)+1</f>
        <v>3</v>
      </c>
      <c r="B6" s="13" t="s">
        <v>14</v>
      </c>
      <c r="C6" s="8">
        <f t="shared" si="0"/>
        <v>7.85</v>
      </c>
      <c r="D6" s="11">
        <f t="shared" si="1"/>
        <v>7.85</v>
      </c>
      <c r="E6" s="9">
        <v>3</v>
      </c>
      <c r="F6" s="12">
        <f t="shared" si="2"/>
      </c>
      <c r="G6" s="10"/>
      <c r="H6" s="11">
        <f t="shared" si="3"/>
      </c>
      <c r="I6" s="9"/>
      <c r="J6" s="12">
        <f t="shared" si="4"/>
      </c>
      <c r="K6" s="10"/>
      <c r="L6" s="11">
        <f t="shared" si="5"/>
      </c>
      <c r="M6" s="9"/>
      <c r="N6" s="12">
        <f t="shared" si="6"/>
      </c>
      <c r="O6" s="10"/>
      <c r="P6" s="11">
        <f t="shared" si="7"/>
      </c>
      <c r="Q6" s="14"/>
      <c r="R6" s="12">
        <f t="shared" si="8"/>
      </c>
      <c r="S6" s="10"/>
      <c r="T6" s="41">
        <f t="shared" si="9"/>
      </c>
      <c r="U6" s="9"/>
      <c r="V6" s="42">
        <f t="shared" si="10"/>
      </c>
      <c r="W6" s="10"/>
      <c r="X6" s="41">
        <f t="shared" si="11"/>
      </c>
      <c r="Y6" s="9"/>
      <c r="Z6" s="42">
        <f t="shared" si="12"/>
      </c>
      <c r="AA6" s="10"/>
      <c r="AB6" s="41">
        <f t="shared" si="13"/>
      </c>
      <c r="AC6" s="9"/>
      <c r="AD6" s="42"/>
      <c r="AE6" s="10"/>
      <c r="AF6" s="41"/>
      <c r="AG6" s="9"/>
    </row>
    <row r="7" spans="1:33" ht="14.25">
      <c r="A7" s="24">
        <f>MAX($A$4:A6)+1</f>
        <v>4</v>
      </c>
      <c r="B7" s="13" t="s">
        <v>18</v>
      </c>
      <c r="C7" s="8">
        <f t="shared" si="0"/>
        <v>7.14</v>
      </c>
      <c r="D7" s="11">
        <f t="shared" si="1"/>
        <v>7.14</v>
      </c>
      <c r="E7" s="9">
        <v>4</v>
      </c>
      <c r="F7" s="12">
        <f t="shared" si="2"/>
      </c>
      <c r="G7" s="10"/>
      <c r="H7" s="11">
        <f t="shared" si="3"/>
      </c>
      <c r="I7" s="9"/>
      <c r="J7" s="12">
        <f t="shared" si="4"/>
      </c>
      <c r="K7" s="10"/>
      <c r="L7" s="11">
        <f t="shared" si="5"/>
      </c>
      <c r="M7" s="9"/>
      <c r="N7" s="12">
        <f t="shared" si="6"/>
      </c>
      <c r="O7" s="10"/>
      <c r="P7" s="11">
        <f t="shared" si="7"/>
      </c>
      <c r="Q7" s="14"/>
      <c r="R7" s="12">
        <f t="shared" si="8"/>
      </c>
      <c r="S7" s="10"/>
      <c r="T7" s="41">
        <f t="shared" si="9"/>
      </c>
      <c r="U7" s="9"/>
      <c r="V7" s="42">
        <f t="shared" si="10"/>
      </c>
      <c r="W7" s="10"/>
      <c r="X7" s="41">
        <f t="shared" si="11"/>
      </c>
      <c r="Y7" s="9"/>
      <c r="Z7" s="42">
        <f t="shared" si="12"/>
      </c>
      <c r="AA7" s="10"/>
      <c r="AB7" s="41">
        <f t="shared" si="13"/>
      </c>
      <c r="AC7" s="9"/>
      <c r="AD7" s="42"/>
      <c r="AE7" s="10"/>
      <c r="AF7" s="41"/>
      <c r="AG7" s="9"/>
    </row>
    <row r="8" spans="1:33" ht="14.25">
      <c r="A8" s="24">
        <f>MAX($A$4:A7)+1</f>
        <v>5</v>
      </c>
      <c r="B8" s="13" t="s">
        <v>17</v>
      </c>
      <c r="C8" s="8">
        <f t="shared" si="0"/>
        <v>6.42</v>
      </c>
      <c r="D8" s="11">
        <f t="shared" si="1"/>
        <v>6.42</v>
      </c>
      <c r="E8" s="9">
        <v>5</v>
      </c>
      <c r="F8" s="12">
        <f t="shared" si="2"/>
      </c>
      <c r="G8" s="10"/>
      <c r="H8" s="11">
        <f t="shared" si="3"/>
      </c>
      <c r="I8" s="9"/>
      <c r="J8" s="12">
        <f t="shared" si="4"/>
      </c>
      <c r="K8" s="10"/>
      <c r="L8" s="11">
        <f t="shared" si="5"/>
      </c>
      <c r="M8" s="9"/>
      <c r="N8" s="12">
        <f t="shared" si="6"/>
      </c>
      <c r="O8" s="10"/>
      <c r="P8" s="11">
        <f t="shared" si="7"/>
      </c>
      <c r="Q8" s="14"/>
      <c r="R8" s="12">
        <f t="shared" si="8"/>
      </c>
      <c r="S8" s="10"/>
      <c r="T8" s="41">
        <f t="shared" si="9"/>
      </c>
      <c r="U8" s="9"/>
      <c r="V8" s="42">
        <f t="shared" si="10"/>
      </c>
      <c r="W8" s="10"/>
      <c r="X8" s="41">
        <f t="shared" si="11"/>
      </c>
      <c r="Y8" s="9"/>
      <c r="Z8" s="42">
        <f t="shared" si="12"/>
      </c>
      <c r="AA8" s="10"/>
      <c r="AB8" s="41">
        <f t="shared" si="13"/>
      </c>
      <c r="AC8" s="9"/>
      <c r="AD8" s="42"/>
      <c r="AE8" s="10"/>
      <c r="AF8" s="41"/>
      <c r="AG8" s="9"/>
    </row>
    <row r="9" spans="1:33" ht="14.25">
      <c r="A9" s="24">
        <f>MAX($A$4:A8)+1</f>
        <v>6</v>
      </c>
      <c r="B9" s="13" t="s">
        <v>23</v>
      </c>
      <c r="C9" s="8">
        <f t="shared" si="0"/>
        <v>5.71</v>
      </c>
      <c r="D9" s="11">
        <f t="shared" si="1"/>
        <v>5.71</v>
      </c>
      <c r="E9" s="9">
        <v>6</v>
      </c>
      <c r="F9" s="12">
        <f t="shared" si="2"/>
      </c>
      <c r="G9" s="10"/>
      <c r="H9" s="11">
        <f t="shared" si="3"/>
      </c>
      <c r="I9" s="9"/>
      <c r="J9" s="12">
        <f t="shared" si="4"/>
      </c>
      <c r="K9" s="10"/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</c>
      <c r="S9" s="10"/>
      <c r="T9" s="41">
        <f t="shared" si="9"/>
      </c>
      <c r="U9" s="9"/>
      <c r="V9" s="42">
        <f t="shared" si="10"/>
      </c>
      <c r="W9" s="10"/>
      <c r="X9" s="41">
        <f t="shared" si="11"/>
      </c>
      <c r="Y9" s="9"/>
      <c r="Z9" s="42">
        <f t="shared" si="12"/>
      </c>
      <c r="AA9" s="10"/>
      <c r="AB9" s="41">
        <f t="shared" si="13"/>
      </c>
      <c r="AC9" s="9"/>
      <c r="AD9" s="42"/>
      <c r="AE9" s="10"/>
      <c r="AF9" s="41"/>
      <c r="AG9" s="9"/>
    </row>
    <row r="10" spans="1:33" ht="14.25">
      <c r="A10" s="24">
        <f>MAX($A$4:A9)+1</f>
        <v>7</v>
      </c>
      <c r="B10" s="33" t="s">
        <v>16</v>
      </c>
      <c r="C10" s="8">
        <f t="shared" si="0"/>
        <v>5</v>
      </c>
      <c r="D10" s="11">
        <f t="shared" si="1"/>
        <v>5</v>
      </c>
      <c r="E10" s="9">
        <v>7</v>
      </c>
      <c r="F10" s="12">
        <f t="shared" si="2"/>
      </c>
      <c r="G10" s="10"/>
      <c r="H10" s="11">
        <f t="shared" si="3"/>
      </c>
      <c r="I10" s="9"/>
      <c r="J10" s="12">
        <f t="shared" si="4"/>
      </c>
      <c r="K10" s="10"/>
      <c r="L10" s="11">
        <f t="shared" si="5"/>
      </c>
      <c r="M10" s="9"/>
      <c r="N10" s="12">
        <f t="shared" si="6"/>
      </c>
      <c r="O10" s="10"/>
      <c r="P10" s="11">
        <f t="shared" si="7"/>
      </c>
      <c r="Q10" s="14"/>
      <c r="R10" s="12">
        <f t="shared" si="8"/>
      </c>
      <c r="S10" s="10"/>
      <c r="T10" s="41">
        <f t="shared" si="9"/>
      </c>
      <c r="U10" s="9"/>
      <c r="V10" s="42">
        <f t="shared" si="10"/>
      </c>
      <c r="W10" s="10"/>
      <c r="X10" s="41">
        <f t="shared" si="11"/>
      </c>
      <c r="Y10" s="9"/>
      <c r="Z10" s="42">
        <f t="shared" si="12"/>
      </c>
      <c r="AA10" s="10"/>
      <c r="AB10" s="41">
        <f t="shared" si="13"/>
      </c>
      <c r="AC10" s="9"/>
      <c r="AD10" s="42"/>
      <c r="AE10" s="10"/>
      <c r="AF10" s="41"/>
      <c r="AG10" s="9"/>
    </row>
    <row r="11" spans="1:33" ht="14.25">
      <c r="A11" s="24">
        <f>MAX($A$4:A10)+1</f>
        <v>8</v>
      </c>
      <c r="B11" s="18" t="s">
        <v>40</v>
      </c>
      <c r="C11" s="8">
        <f t="shared" si="0"/>
        <v>4.28</v>
      </c>
      <c r="D11" s="11">
        <f t="shared" si="1"/>
        <v>4.28</v>
      </c>
      <c r="E11" s="9">
        <v>8</v>
      </c>
      <c r="F11" s="12">
        <f t="shared" si="2"/>
      </c>
      <c r="G11" s="10"/>
      <c r="H11" s="11">
        <f t="shared" si="3"/>
      </c>
      <c r="I11" s="14"/>
      <c r="J11" s="12">
        <f t="shared" si="4"/>
      </c>
      <c r="K11" s="10"/>
      <c r="L11" s="11">
        <f t="shared" si="5"/>
      </c>
      <c r="M11" s="9"/>
      <c r="N11" s="12">
        <f t="shared" si="6"/>
      </c>
      <c r="O11" s="10"/>
      <c r="P11" s="11">
        <f t="shared" si="7"/>
      </c>
      <c r="Q11" s="14"/>
      <c r="R11" s="12">
        <f t="shared" si="8"/>
      </c>
      <c r="S11" s="10"/>
      <c r="T11" s="41">
        <f t="shared" si="9"/>
      </c>
      <c r="U11" s="9"/>
      <c r="V11" s="42">
        <f t="shared" si="10"/>
      </c>
      <c r="W11" s="10"/>
      <c r="X11" s="41">
        <f t="shared" si="11"/>
      </c>
      <c r="Y11" s="9"/>
      <c r="Z11" s="42">
        <f t="shared" si="12"/>
      </c>
      <c r="AA11" s="10"/>
      <c r="AB11" s="41">
        <f t="shared" si="13"/>
      </c>
      <c r="AC11" s="9"/>
      <c r="AD11" s="42"/>
      <c r="AE11" s="10"/>
      <c r="AF11" s="41"/>
      <c r="AG11" s="9"/>
    </row>
    <row r="12" spans="1:33" ht="14.25">
      <c r="A12" s="24">
        <f>MAX($A$4:A11)+1</f>
        <v>9</v>
      </c>
      <c r="B12" s="13" t="s">
        <v>19</v>
      </c>
      <c r="C12" s="8">
        <f t="shared" si="0"/>
        <v>3.57</v>
      </c>
      <c r="D12" s="11">
        <f t="shared" si="1"/>
        <v>3.57</v>
      </c>
      <c r="E12" s="9">
        <v>9</v>
      </c>
      <c r="F12" s="12">
        <f t="shared" si="2"/>
      </c>
      <c r="G12" s="10"/>
      <c r="H12" s="11">
        <f t="shared" si="3"/>
      </c>
      <c r="I12" s="9"/>
      <c r="J12" s="12">
        <f t="shared" si="4"/>
      </c>
      <c r="K12" s="10"/>
      <c r="L12" s="11">
        <f t="shared" si="5"/>
      </c>
      <c r="M12" s="9"/>
      <c r="N12" s="12">
        <f t="shared" si="6"/>
      </c>
      <c r="O12" s="10"/>
      <c r="P12" s="11">
        <f t="shared" si="7"/>
      </c>
      <c r="Q12" s="14"/>
      <c r="R12" s="12">
        <f t="shared" si="8"/>
      </c>
      <c r="S12" s="10"/>
      <c r="T12" s="41">
        <f t="shared" si="9"/>
      </c>
      <c r="U12" s="9"/>
      <c r="V12" s="42">
        <f t="shared" si="10"/>
      </c>
      <c r="W12" s="10"/>
      <c r="X12" s="41">
        <f t="shared" si="11"/>
      </c>
      <c r="Y12" s="9"/>
      <c r="Z12" s="42">
        <f t="shared" si="12"/>
      </c>
      <c r="AA12" s="10"/>
      <c r="AB12" s="41">
        <f t="shared" si="13"/>
      </c>
      <c r="AC12" s="9"/>
      <c r="AD12" s="42"/>
      <c r="AE12" s="10"/>
      <c r="AF12" s="41"/>
      <c r="AG12" s="9"/>
    </row>
    <row r="13" spans="1:33" ht="14.25">
      <c r="A13" s="24">
        <f>MAX($A$4:A12)+1</f>
        <v>10</v>
      </c>
      <c r="B13" s="32" t="s">
        <v>132</v>
      </c>
      <c r="C13" s="8">
        <f t="shared" si="0"/>
        <v>2.85</v>
      </c>
      <c r="D13" s="11">
        <f t="shared" si="1"/>
        <v>2.85</v>
      </c>
      <c r="E13" s="9">
        <v>10</v>
      </c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</c>
      <c r="S13" s="10"/>
      <c r="T13" s="41">
        <f t="shared" si="9"/>
      </c>
      <c r="U13" s="9"/>
      <c r="V13" s="42">
        <f t="shared" si="10"/>
      </c>
      <c r="W13" s="10"/>
      <c r="X13" s="41">
        <f t="shared" si="11"/>
      </c>
      <c r="Y13" s="9"/>
      <c r="Z13" s="42">
        <f t="shared" si="12"/>
      </c>
      <c r="AA13" s="10"/>
      <c r="AB13" s="41">
        <f t="shared" si="13"/>
      </c>
      <c r="AC13" s="9"/>
      <c r="AD13" s="42"/>
      <c r="AE13" s="10"/>
      <c r="AF13" s="41"/>
      <c r="AG13" s="9"/>
    </row>
    <row r="14" spans="1:33" ht="14.25">
      <c r="A14" s="24">
        <f>MAX($A$4:A13)+1</f>
        <v>11</v>
      </c>
      <c r="B14" s="13" t="s">
        <v>133</v>
      </c>
      <c r="C14" s="8">
        <f t="shared" si="0"/>
        <v>2.14</v>
      </c>
      <c r="D14" s="11">
        <f t="shared" si="1"/>
        <v>2.14</v>
      </c>
      <c r="E14" s="9">
        <v>11</v>
      </c>
      <c r="F14" s="12">
        <f t="shared" si="2"/>
      </c>
      <c r="G14" s="10"/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1">
        <f t="shared" si="9"/>
      </c>
      <c r="U14" s="9"/>
      <c r="V14" s="42">
        <f t="shared" si="10"/>
      </c>
      <c r="W14" s="10"/>
      <c r="X14" s="41">
        <f t="shared" si="11"/>
      </c>
      <c r="Y14" s="9"/>
      <c r="Z14" s="42">
        <f t="shared" si="12"/>
      </c>
      <c r="AA14" s="10"/>
      <c r="AB14" s="41">
        <f t="shared" si="13"/>
      </c>
      <c r="AC14" s="9"/>
      <c r="AD14" s="42"/>
      <c r="AE14" s="10"/>
      <c r="AF14" s="41"/>
      <c r="AG14" s="9"/>
    </row>
    <row r="15" spans="1:33" ht="14.25">
      <c r="A15" s="24">
        <f>MAX($A$4:A14)+1</f>
        <v>12</v>
      </c>
      <c r="B15" s="13" t="s">
        <v>131</v>
      </c>
      <c r="C15" s="8">
        <f t="shared" si="0"/>
        <v>1.42</v>
      </c>
      <c r="D15" s="11">
        <f t="shared" si="1"/>
        <v>1.42</v>
      </c>
      <c r="E15" s="9">
        <v>12</v>
      </c>
      <c r="F15" s="12">
        <f t="shared" si="2"/>
      </c>
      <c r="G15" s="10"/>
      <c r="H15" s="11">
        <f t="shared" si="3"/>
      </c>
      <c r="I15" s="9"/>
      <c r="J15" s="12">
        <f t="shared" si="4"/>
      </c>
      <c r="K15" s="10"/>
      <c r="L15" s="11">
        <f t="shared" si="5"/>
      </c>
      <c r="M15" s="9"/>
      <c r="N15" s="12">
        <f t="shared" si="6"/>
      </c>
      <c r="O15" s="15"/>
      <c r="P15" s="11">
        <f t="shared" si="7"/>
      </c>
      <c r="Q15" s="14"/>
      <c r="R15" s="12">
        <f t="shared" si="8"/>
      </c>
      <c r="S15" s="15"/>
      <c r="T15" s="41">
        <f t="shared" si="9"/>
      </c>
      <c r="U15" s="14"/>
      <c r="V15" s="42">
        <f t="shared" si="10"/>
      </c>
      <c r="W15" s="15"/>
      <c r="X15" s="41">
        <f t="shared" si="11"/>
      </c>
      <c r="Y15" s="14"/>
      <c r="Z15" s="42">
        <f t="shared" si="12"/>
      </c>
      <c r="AA15" s="15"/>
      <c r="AB15" s="41">
        <f t="shared" si="13"/>
      </c>
      <c r="AC15" s="14"/>
      <c r="AD15" s="42"/>
      <c r="AE15" s="15"/>
      <c r="AF15" s="41"/>
      <c r="AG15" s="9"/>
    </row>
    <row r="16" spans="1:33" ht="14.25">
      <c r="A16" s="24">
        <f>MAX($A$4:A15)+1</f>
        <v>13</v>
      </c>
      <c r="B16" s="13" t="s">
        <v>52</v>
      </c>
      <c r="C16" s="8">
        <f t="shared" si="0"/>
        <v>0.71</v>
      </c>
      <c r="D16" s="11">
        <f t="shared" si="1"/>
        <v>0.71</v>
      </c>
      <c r="E16" s="9">
        <v>13</v>
      </c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1">
        <f t="shared" si="9"/>
      </c>
      <c r="U16" s="9"/>
      <c r="V16" s="42">
        <f t="shared" si="10"/>
      </c>
      <c r="W16" s="10"/>
      <c r="X16" s="41">
        <f t="shared" si="11"/>
      </c>
      <c r="Y16" s="9"/>
      <c r="Z16" s="42">
        <f t="shared" si="12"/>
      </c>
      <c r="AA16" s="10"/>
      <c r="AB16" s="41">
        <f t="shared" si="13"/>
      </c>
      <c r="AC16" s="9"/>
      <c r="AD16" s="42"/>
      <c r="AE16" s="10"/>
      <c r="AF16" s="41"/>
      <c r="AG16" s="9"/>
    </row>
    <row r="17" spans="1:33" ht="14.25">
      <c r="A17" s="24">
        <f>MAX($A$4:A16)+1</f>
        <v>14</v>
      </c>
      <c r="B17" s="13" t="s">
        <v>134</v>
      </c>
      <c r="C17" s="8">
        <f t="shared" si="0"/>
        <v>0</v>
      </c>
      <c r="D17" s="11">
        <f t="shared" si="1"/>
        <v>0</v>
      </c>
      <c r="E17" s="9">
        <v>14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1">
        <f t="shared" si="9"/>
      </c>
      <c r="U17" s="9"/>
      <c r="V17" s="42">
        <f t="shared" si="10"/>
      </c>
      <c r="W17" s="10"/>
      <c r="X17" s="41">
        <f t="shared" si="11"/>
      </c>
      <c r="Y17" s="9"/>
      <c r="Z17" s="42">
        <f t="shared" si="12"/>
      </c>
      <c r="AA17" s="10"/>
      <c r="AB17" s="41">
        <f t="shared" si="13"/>
      </c>
      <c r="AC17" s="9"/>
      <c r="AD17" s="42"/>
      <c r="AE17" s="10"/>
      <c r="AF17" s="41"/>
      <c r="AG17" s="9"/>
    </row>
    <row r="18" spans="1:33" ht="14.25">
      <c r="A18" s="24">
        <f>MAX($A$4:A17)+1</f>
        <v>15</v>
      </c>
      <c r="B18" s="13"/>
      <c r="C18" s="8">
        <f t="shared" si="0"/>
        <v>0</v>
      </c>
      <c r="D18" s="11">
        <f t="shared" si="1"/>
      </c>
      <c r="E18" s="9"/>
      <c r="F18" s="12">
        <f t="shared" si="2"/>
      </c>
      <c r="G18" s="10"/>
      <c r="H18" s="11">
        <f t="shared" si="3"/>
      </c>
      <c r="I18" s="9"/>
      <c r="J18" s="12">
        <f t="shared" si="4"/>
      </c>
      <c r="K18" s="10"/>
      <c r="L18" s="11">
        <f t="shared" si="5"/>
      </c>
      <c r="M18" s="9"/>
      <c r="N18" s="12">
        <f t="shared" si="6"/>
      </c>
      <c r="O18" s="10"/>
      <c r="P18" s="11">
        <f t="shared" si="7"/>
      </c>
      <c r="Q18" s="14"/>
      <c r="R18" s="12">
        <f t="shared" si="8"/>
      </c>
      <c r="S18" s="10"/>
      <c r="T18" s="41">
        <f t="shared" si="9"/>
      </c>
      <c r="U18" s="9"/>
      <c r="V18" s="42">
        <f t="shared" si="10"/>
      </c>
      <c r="W18" s="10"/>
      <c r="X18" s="41">
        <f t="shared" si="11"/>
      </c>
      <c r="Y18" s="9"/>
      <c r="Z18" s="42">
        <f t="shared" si="12"/>
      </c>
      <c r="AA18" s="10"/>
      <c r="AB18" s="41">
        <f t="shared" si="13"/>
      </c>
      <c r="AC18" s="9"/>
      <c r="AD18" s="42"/>
      <c r="AE18" s="10"/>
      <c r="AF18" s="41"/>
      <c r="AG18" s="9"/>
    </row>
    <row r="19" spans="1:33" ht="14.25">
      <c r="A19" s="24">
        <f>MAX($A$4:A18)+1</f>
        <v>16</v>
      </c>
      <c r="B19" s="13"/>
      <c r="C19" s="8">
        <f t="shared" si="0"/>
        <v>0</v>
      </c>
      <c r="D19" s="11">
        <f t="shared" si="1"/>
      </c>
      <c r="E19" s="9"/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1">
        <f t="shared" si="9"/>
      </c>
      <c r="U19" s="9"/>
      <c r="V19" s="42">
        <f t="shared" si="10"/>
      </c>
      <c r="W19" s="10"/>
      <c r="X19" s="41">
        <f t="shared" si="11"/>
      </c>
      <c r="Y19" s="9"/>
      <c r="Z19" s="42">
        <f t="shared" si="12"/>
      </c>
      <c r="AA19" s="10"/>
      <c r="AB19" s="41">
        <f t="shared" si="13"/>
      </c>
      <c r="AC19" s="9"/>
      <c r="AD19" s="42"/>
      <c r="AE19" s="10"/>
      <c r="AF19" s="41"/>
      <c r="AG19" s="9"/>
    </row>
    <row r="20" spans="1:33" ht="14.25">
      <c r="A20" s="24">
        <f>MAX($A$4:A19)+1</f>
        <v>17</v>
      </c>
      <c r="B20" s="13"/>
      <c r="C20" s="8">
        <f t="shared" si="0"/>
        <v>0</v>
      </c>
      <c r="D20" s="11">
        <f t="shared" si="1"/>
      </c>
      <c r="E20" s="9"/>
      <c r="F20" s="12">
        <f t="shared" si="2"/>
      </c>
      <c r="G20" s="10"/>
      <c r="H20" s="11">
        <f t="shared" si="3"/>
      </c>
      <c r="I20" s="9"/>
      <c r="J20" s="12">
        <f t="shared" si="4"/>
      </c>
      <c r="K20" s="10"/>
      <c r="L20" s="11">
        <f t="shared" si="5"/>
      </c>
      <c r="M20" s="9"/>
      <c r="N20" s="12">
        <f t="shared" si="6"/>
      </c>
      <c r="O20" s="10"/>
      <c r="P20" s="11">
        <f t="shared" si="7"/>
      </c>
      <c r="Q20" s="14"/>
      <c r="R20" s="12">
        <f t="shared" si="8"/>
      </c>
      <c r="S20" s="10"/>
      <c r="T20" s="41">
        <f t="shared" si="9"/>
      </c>
      <c r="U20" s="9"/>
      <c r="V20" s="42">
        <f t="shared" si="10"/>
      </c>
      <c r="W20" s="10"/>
      <c r="X20" s="41">
        <f t="shared" si="11"/>
      </c>
      <c r="Y20" s="9"/>
      <c r="Z20" s="42">
        <f t="shared" si="12"/>
      </c>
      <c r="AA20" s="10"/>
      <c r="AB20" s="41">
        <f t="shared" si="13"/>
      </c>
      <c r="AC20" s="9"/>
      <c r="AD20" s="42"/>
      <c r="AE20" s="10"/>
      <c r="AF20" s="41"/>
      <c r="AG20" s="9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1">
        <f t="shared" si="9"/>
      </c>
      <c r="U21" s="9"/>
      <c r="V21" s="42">
        <f t="shared" si="10"/>
      </c>
      <c r="W21" s="10"/>
      <c r="X21" s="41">
        <f t="shared" si="11"/>
      </c>
      <c r="Y21" s="9"/>
      <c r="Z21" s="42">
        <f t="shared" si="12"/>
      </c>
      <c r="AA21" s="10"/>
      <c r="AB21" s="41">
        <f t="shared" si="13"/>
      </c>
      <c r="AC21" s="9"/>
      <c r="AD21" s="42"/>
      <c r="AE21" s="10"/>
      <c r="AF21" s="41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1">
        <f t="shared" si="9"/>
      </c>
      <c r="U22" s="9"/>
      <c r="V22" s="42">
        <f t="shared" si="10"/>
      </c>
      <c r="W22" s="10"/>
      <c r="X22" s="41">
        <f t="shared" si="11"/>
      </c>
      <c r="Y22" s="9"/>
      <c r="Z22" s="42">
        <f t="shared" si="12"/>
      </c>
      <c r="AA22" s="10"/>
      <c r="AB22" s="41">
        <f t="shared" si="13"/>
      </c>
      <c r="AC22" s="9"/>
      <c r="AD22" s="42"/>
      <c r="AE22" s="10"/>
      <c r="AF22" s="41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1">
        <f t="shared" si="9"/>
      </c>
      <c r="U23" s="9"/>
      <c r="V23" s="42">
        <f t="shared" si="10"/>
      </c>
      <c r="W23" s="10"/>
      <c r="X23" s="41">
        <f t="shared" si="11"/>
      </c>
      <c r="Y23" s="9"/>
      <c r="Z23" s="42">
        <f t="shared" si="12"/>
      </c>
      <c r="AA23" s="10"/>
      <c r="AB23" s="41">
        <f t="shared" si="13"/>
      </c>
      <c r="AC23" s="9"/>
      <c r="AD23" s="42"/>
      <c r="AE23" s="10"/>
      <c r="AF23" s="41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1">
        <f t="shared" si="9"/>
      </c>
      <c r="U24" s="9"/>
      <c r="V24" s="42">
        <f t="shared" si="10"/>
      </c>
      <c r="W24" s="10"/>
      <c r="X24" s="41">
        <f t="shared" si="11"/>
      </c>
      <c r="Y24" s="9"/>
      <c r="Z24" s="42">
        <f t="shared" si="12"/>
      </c>
      <c r="AA24" s="10"/>
      <c r="AB24" s="41">
        <f t="shared" si="13"/>
      </c>
      <c r="AC24" s="9"/>
      <c r="AD24" s="42"/>
      <c r="AE24" s="10"/>
      <c r="AF24" s="41"/>
      <c r="AG24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zoomScalePageLayoutView="0" workbookViewId="0" topLeftCell="A1">
      <selection activeCell="R2" sqref="R2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57</v>
      </c>
      <c r="C1" s="26"/>
      <c r="D1" s="50" t="s">
        <v>25</v>
      </c>
      <c r="E1" s="37" t="s">
        <v>64</v>
      </c>
      <c r="F1" s="35" t="s">
        <v>168</v>
      </c>
      <c r="G1" s="37" t="s">
        <v>67</v>
      </c>
      <c r="H1" s="39" t="s">
        <v>69</v>
      </c>
      <c r="I1" s="37" t="s">
        <v>71</v>
      </c>
      <c r="J1" s="35" t="s">
        <v>171</v>
      </c>
      <c r="K1" s="37" t="s">
        <v>75</v>
      </c>
      <c r="L1" s="35" t="s">
        <v>77</v>
      </c>
      <c r="M1" s="37" t="s">
        <v>79</v>
      </c>
      <c r="N1" s="35" t="s">
        <v>176</v>
      </c>
      <c r="O1" s="37" t="s">
        <v>83</v>
      </c>
      <c r="P1" s="35" t="s">
        <v>179</v>
      </c>
      <c r="Q1" s="37" t="s">
        <v>181</v>
      </c>
      <c r="R1" s="35" t="s">
        <v>89</v>
      </c>
    </row>
    <row r="2" spans="1:18" ht="14.25">
      <c r="A2" s="27" t="s">
        <v>7</v>
      </c>
      <c r="B2" s="23"/>
      <c r="C2" s="28" t="s">
        <v>1</v>
      </c>
      <c r="D2" s="19" t="s">
        <v>135</v>
      </c>
      <c r="E2" s="20" t="s">
        <v>164</v>
      </c>
      <c r="F2" s="19" t="s">
        <v>165</v>
      </c>
      <c r="G2" s="20" t="s">
        <v>166</v>
      </c>
      <c r="H2" s="51" t="s">
        <v>167</v>
      </c>
      <c r="I2" s="20" t="s">
        <v>169</v>
      </c>
      <c r="J2" s="19" t="s">
        <v>170</v>
      </c>
      <c r="K2" s="20" t="s">
        <v>172</v>
      </c>
      <c r="L2" s="19" t="s">
        <v>173</v>
      </c>
      <c r="M2" s="20" t="s">
        <v>174</v>
      </c>
      <c r="N2" s="19" t="s">
        <v>175</v>
      </c>
      <c r="O2" s="20" t="s">
        <v>177</v>
      </c>
      <c r="P2" s="19" t="s">
        <v>178</v>
      </c>
      <c r="Q2" s="20" t="s">
        <v>180</v>
      </c>
      <c r="R2" s="19" t="s">
        <v>182</v>
      </c>
    </row>
    <row r="3" spans="1:18" ht="14.25">
      <c r="A3" s="43">
        <v>1</v>
      </c>
      <c r="B3" s="23" t="s">
        <v>41</v>
      </c>
      <c r="C3" s="29">
        <f>SUM(D3:P3)</f>
        <v>28.03</v>
      </c>
      <c r="D3" s="16">
        <v>28.03</v>
      </c>
      <c r="E3" s="17"/>
      <c r="F3" s="16"/>
      <c r="G3" s="17"/>
      <c r="H3" s="16"/>
      <c r="I3" s="17"/>
      <c r="J3" s="16"/>
      <c r="K3" s="17"/>
      <c r="L3" s="16"/>
      <c r="M3" s="17"/>
      <c r="N3" s="16"/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>SUM(D4:P4)</f>
        <v>24.94</v>
      </c>
      <c r="D4" s="16">
        <v>24.94</v>
      </c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>SUM(D5:P5)</f>
        <v>24.78</v>
      </c>
      <c r="D5" s="16">
        <v>24.78</v>
      </c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</row>
    <row r="6" spans="1:18" ht="14.25">
      <c r="A6" s="24">
        <f>MAX($A$3:A5)+1</f>
        <v>4</v>
      </c>
      <c r="B6" s="23" t="s">
        <v>42</v>
      </c>
      <c r="C6" s="29">
        <f>SUM(D6:P6)</f>
        <v>18.21</v>
      </c>
      <c r="D6" s="16">
        <v>18.21</v>
      </c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/>
      <c r="Q6" s="17"/>
      <c r="R6" s="16"/>
    </row>
    <row r="7" spans="1:18" ht="14.25">
      <c r="A7" s="24">
        <f>MAX($A$3:A6)+1</f>
        <v>5</v>
      </c>
      <c r="B7" s="30" t="s">
        <v>61</v>
      </c>
      <c r="C7" s="29">
        <f>SUM(D7:P7)</f>
        <v>17.92</v>
      </c>
      <c r="D7" s="16">
        <v>17.92</v>
      </c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</row>
    <row r="8" spans="1:18" ht="14.25">
      <c r="A8" s="24">
        <f>MAX($A$3:A7)+1</f>
        <v>6</v>
      </c>
      <c r="B8" s="30" t="s">
        <v>140</v>
      </c>
      <c r="C8" s="29">
        <f>SUM(D8:P8)</f>
        <v>16.51</v>
      </c>
      <c r="D8" s="16">
        <v>16.51</v>
      </c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</row>
    <row r="9" spans="1:18" ht="14.25">
      <c r="A9" s="24">
        <f>MAX($A$3:A8)+1</f>
        <v>7</v>
      </c>
      <c r="B9" s="30" t="s">
        <v>6</v>
      </c>
      <c r="C9" s="29">
        <f>SUM(D9:P9)</f>
        <v>15.65</v>
      </c>
      <c r="D9" s="16">
        <v>15.65</v>
      </c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</row>
    <row r="10" spans="1:18" ht="14.25">
      <c r="A10" s="24">
        <f>MAX($A$3:A9)+1</f>
        <v>8</v>
      </c>
      <c r="B10" s="23" t="s">
        <v>24</v>
      </c>
      <c r="C10" s="29">
        <f>SUM(D10:P10)</f>
        <v>15.08</v>
      </c>
      <c r="D10" s="16">
        <v>15.08</v>
      </c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136</v>
      </c>
      <c r="C11" s="29">
        <f>SUM(D11:P11)</f>
        <v>10.94</v>
      </c>
      <c r="D11" s="16">
        <v>10.94</v>
      </c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138</v>
      </c>
      <c r="C12" s="29">
        <f>SUM(D12:P12)</f>
        <v>7.82</v>
      </c>
      <c r="D12" s="16">
        <v>7.82</v>
      </c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139</v>
      </c>
      <c r="C13" s="29">
        <f>SUM(D13:P13)</f>
        <v>0</v>
      </c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58</v>
      </c>
      <c r="C14" s="29">
        <f>SUM(D14:P14)</f>
        <v>0</v>
      </c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59</v>
      </c>
      <c r="C15" s="29">
        <f>SUM(D15:P15)</f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60</v>
      </c>
      <c r="C16" s="29">
        <f>SUM(D16:P16)</f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137</v>
      </c>
      <c r="C17" s="29">
        <f>SUM(D17:P17)</f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2017-04-03T15:01:21Z</dcterms:modified>
  <cp:category/>
  <cp:version/>
  <cp:contentType/>
  <cp:contentStatus/>
</cp:coreProperties>
</file>